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03 地方財政状況調査（決算統計）\財政状況資料集\R3決算財政状況資料集\07_WEB公表_秋\"/>
    </mc:Choice>
  </mc:AlternateContent>
  <bookViews>
    <workbookView xWindow="0" yWindow="0" windowWidth="15360" windowHeight="76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<sst xmlns="http://schemas.openxmlformats.org/spreadsheetml/2006/main" count="1108" uniqueCount="607">
  <si>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</si>
  <si>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</si>
  <si>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</si>
  <si>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</si>
  <si>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</si>
  <si>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</si>
  <si>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</si>
  <si>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</si>
  <si>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</si>
  <si>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</si>
  <si>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</si>
  <si>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</si>
  <si>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</si>
  <si>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</si>
  <si>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</si>
  <si>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</si>
  <si>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</si>
  <si>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</si>
  <si>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</si>
  <si>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</si>
  <si>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</si>
  <si>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</si>
  <si>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</si>
  <si>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</si>
  <si>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</si>
  <si>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</si>
  <si>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</si>
  <si>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</si>
  <si>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</si>
  <si>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</si>
  <si>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</si>
  <si>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</si>
  <si>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</si>
  <si>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</si>
  <si>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</si>
  <si>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</si>
  <si>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</si>
  <si>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</si>
  <si>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</si>
  <si>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</si>
  <si>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</si>
  <si>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</si>
  <si>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</si>
  <si>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</si>
  <si>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</si>
  <si>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</si>
  <si>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</si>
  <si>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</si>
  <si>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</si>
  <si>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</si>
  <si>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</si>
  <si>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</si>
  <si>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</si>
  <si>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</si>
  <si>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</si>
  <si>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</si>
  <si>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</si>
  <si>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</si>
  <si>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</si>
  <si>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</si>
  <si>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</si>
  <si>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</si>
  <si>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</si>
  <si>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</si>
  <si>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</si>
  <si>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</si>
  <si>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</si>
  <si>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</si>
  <si>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</si>
  <si>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</si>
  <si>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</si>
  <si>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</si>
  <si>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</si>
  <si>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</si>
  <si>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</si>
  <si>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</si>
  <si>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</si>
  <si>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</si>
  <si>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</si>
  <si>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</si>
  <si>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</si>
  <si>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</si>
  <si>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</si>
  <si>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</si>
  <si>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</si>
  <si>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</si>
  <si>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</si>
  <si>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</si>
  <si>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</si>
  <si>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</si>
  <si>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</si>
  <si>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</si>
  <si>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</si>
  <si>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</si>
  <si>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</si>
  <si>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</si>
  <si>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</si>
  <si>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</si>
  <si>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</si>
  <si>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</si>
  <si>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</si>
  <si>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</si>
  <si>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</si>
  <si>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</si>
  <si>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</si>
  <si>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</si>
  <si>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</si>
  <si>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</si>
  <si>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</si>
  <si>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</si>
  <si>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</si>
  <si>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</si>
  <si>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</si>
  <si>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</si>
  <si>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</si>
  <si>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</si>
  <si>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</si>
  <si>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</si>
  <si>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</si>
  <si>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</si>
  <si>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</si>
  <si>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</si>
  <si>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</si>
  <si>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</si>
  <si>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</si>
  <si>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</si>
  <si>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</si>
  <si>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</si>
  <si>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</si>
  <si>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</si>
  <si>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</si>
  <si>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</si>
  <si>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</si>
  <si>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</si>
  <si>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</si>
  <si>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</si>
  <si>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</si>
  <si>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</si>
  <si>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</si>
  <si>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</si>
  <si>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</si>
  <si>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</si>
  <si>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</si>
  <si>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</si>
  <si>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</si>
  <si>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</si>
  <si>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</si>
  <si>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</si>
  <si>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</si>
  <si>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</si>
  <si>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</si>
  <si>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</si>
  <si>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</si>
  <si>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</si>
  <si>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</si>
  <si>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</si>
  <si>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</si>
  <si>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</si>
  <si>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</si>
  <si>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</si>
  <si>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</si>
  <si>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</si>
  <si>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</si>
  <si>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</si>
  <si>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</si>
  <si>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</si>
  <si>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</si>
  <si>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</si>
  <si>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</si>
  <si>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</si>
  <si>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</si>
  <si>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</si>
  <si>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</si>
  <si>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</si>
  <si>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</si>
  <si>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</si>
  <si>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</si>
  <si>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</si>
  <si>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</si>
  <si>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</si>
  <si>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</si>
  <si>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</si>
  <si>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</si>
  <si>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</si>
  <si>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</si>
  <si>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</si>
  <si>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</si>
  <si>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</si>
  <si>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</si>
  <si>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</si>
  <si>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</si>
  <si>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</si>
  <si>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</si>
  <si>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</si>
  <si>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</si>
  <si>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</si>
  <si>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</si>
  <si>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</si>
  <si>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</si>
  <si>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</si>
  <si>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</si>
  <si>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</si>
  <si>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</si>
  <si>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</si>
  <si>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</si>
  <si>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</si>
  <si>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</si>
  <si>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</si>
  <si>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</si>
  <si>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</si>
  <si>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</si>
  <si>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</si>
  <si>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</si>
  <si>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</si>
  <si>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</si>
  <si>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</si>
  <si>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</si>
  <si>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</si>
  <si>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</si>
  <si>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</si>
  <si>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</si>
  <si>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</si>
  <si>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</si>
  <si>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</si>
  <si>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</si>
  <si>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</si>
  <si>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</si>
  <si>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</si>
  <si>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</si>
  <si>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</si>
  <si>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</si>
  <si>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</si>
  <si>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</si>
  <si>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</si>
  <si>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</si>
  <si>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</si>
  <si>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</si>
  <si>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</si>
  <si>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</si>
  <si>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</si>
  <si>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</si>
  <si>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</si>
  <si>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</si>
  <si>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</si>
  <si>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</si>
  <si>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　　鉱産税</t>
    <phoneticPr fontId="5"/>
  </si>
  <si>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</si>
  <si>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</si>
  <si>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</si>
  <si>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</si>
  <si>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</si>
  <si>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</si>
  <si>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</si>
  <si>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</si>
  <si>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</si>
  <si>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</si>
  <si>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</si>
  <si>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</si>
  <si>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</si>
  <si>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</si>
  <si>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</si>
  <si>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</si>
  <si>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</si>
  <si>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</si>
  <si>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</si>
  <si>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</si>
  <si>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</si>
  <si>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</si>
  <si>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</si>
  <si>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</si>
  <si>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</si>
  <si>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</si>
  <si>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</si>
  <si>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</si>
  <si>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</si>
  <si>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</si>
  <si>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</si>
  <si>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</si>
  <si>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</si>
  <si>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</si>
  <si>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</si>
  <si>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</si>
  <si>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</si>
  <si>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</si>
  <si>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</si>
  <si>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</si>
  <si>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</si>
  <si>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</si>
  <si>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</si>
  <si>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</si>
  <si>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</si>
  <si>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</si>
  <si>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</si>
  <si>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</si>
  <si>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</si>
  <si>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</si>
  <si>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</si>
  <si>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滋賀県米原市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</si>
  <si>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</si>
  <si>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</si>
  <si>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</si>
  <si>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</si>
  <si>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</si>
  <si>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</si>
  <si>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</si>
  <si>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</si>
  <si>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</si>
  <si>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</si>
  <si>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</si>
  <si>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</si>
  <si>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</si>
  <si>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</si>
  <si>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</si>
  <si>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</si>
  <si>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</si>
  <si>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</si>
  <si>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</si>
  <si>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</si>
  <si>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</si>
  <si>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</si>
  <si>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</si>
  <si>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</si>
  <si>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</si>
  <si>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</si>
  <si>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</si>
  <si>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</si>
  <si>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</si>
  <si>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</si>
  <si>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</si>
  <si>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</si>
  <si>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</si>
  <si>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</si>
  <si>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</si>
  <si>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</si>
  <si>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</si>
  <si>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</si>
  <si>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</si>
  <si>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</si>
  <si>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</si>
  <si>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</si>
  <si>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</si>
  <si>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</si>
  <si>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</si>
  <si>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</si>
  <si>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</si>
  <si>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</si>
  <si>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</si>
  <si>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</si>
  <si>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</si>
  <si>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</si>
  <si>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</si>
  <si>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</si>
  <si>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</si>
  <si>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</si>
  <si>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</si>
  <si>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</si>
  <si>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</si>
  <si>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</si>
  <si>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</si>
  <si>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</si>
  <si>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</si>
  <si>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</si>
  <si>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</si>
  <si>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</si>
  <si>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</si>
  <si>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</si>
  <si>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</si>
  <si>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</si>
  <si>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</si>
  <si>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</si>
  <si>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</si>
  <si>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</si>
  <si>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</si>
  <si>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</si>
  <si>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</si>
  <si>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</si>
  <si>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</si>
  <si>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</si>
  <si>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</si>
  <si>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</si>
  <si>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</si>
  <si>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</si>
  <si>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</si>
  <si>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</si>
  <si>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</si>
  <si>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</si>
  <si>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</si>
  <si>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</si>
  <si>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</si>
  <si>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</si>
  <si>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</si>
  <si>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</si>
  <si>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</si>
  <si>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</si>
  <si>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</si>
  <si>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</si>
  <si>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</si>
  <si>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</si>
  <si>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</si>
  <si>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</si>
  <si>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</si>
  <si>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</si>
  <si>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</si>
  <si>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</si>
  <si>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</si>
  <si>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</si>
  <si>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</si>
  <si>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</si>
  <si>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</si>
  <si>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</si>
  <si>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</si>
  <si>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</si>
  <si>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</si>
  <si>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</si>
  <si>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</si>
  <si>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</si>
  <si>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</si>
  <si>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</si>
  <si>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</si>
  <si>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</si>
  <si>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</si>
  <si>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</si>
  <si>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</si>
  <si>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</si>
  <si>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</si>
  <si>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</si>
  <si>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</si>
  <si>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</si>
  <si>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</si>
  <si>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</si>
  <si>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</si>
  <si>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</si>
  <si>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</si>
  <si>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</si>
  <si>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</si>
  <si>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</si>
  <si>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</si>
  <si>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</si>
  <si>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</si>
  <si>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</si>
  <si>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</si>
  <si>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</si>
  <si>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</si>
  <si>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</si>
  <si>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</si>
  <si>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</si>
  <si>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</si>
  <si>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</si>
  <si>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</si>
  <si>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</si>
  <si>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</si>
  <si>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</si>
  <si>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</si>
  <si>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</si>
  <si>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</si>
  <si>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</si>
  <si>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</si>
  <si>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</si>
  <si>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</si>
  <si>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</si>
  <si>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</si>
  <si>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</si>
  <si>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</si>
  <si>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</si>
  <si>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</si>
  <si>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</si>
  <si>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</si>
  <si>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</si>
  <si>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</si>
  <si>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</si>
  <si>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</si>
  <si>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</si>
  <si>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</si>
  <si>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</si>
  <si>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</si>
  <si>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</si>
  <si>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</si>
  <si>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</si>
  <si>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</si>
  <si>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</si>
  <si>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介護保険事業特別会計</t>
  </si>
  <si>
    <t>下水道事業会計</t>
  </si>
  <si>
    <t>国民健康保険事業特別会計</t>
  </si>
  <si>
    <t>後期高齢者医療事業特別会計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</si>
  <si>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</si>
  <si>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</si>
  <si>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</si>
  <si>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</si>
  <si>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</si>
  <si>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</si>
  <si>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</si>
  <si>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</si>
  <si>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</si>
  <si>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公益財団法人　伊吹山麓まいばらスポーツ文化振興事業団</t>
    <rPh sb="0" eb="2">
      <t>コウエキ</t>
    </rPh>
    <rPh sb="2" eb="4">
      <t>ザイダン</t>
    </rPh>
    <rPh sb="4" eb="6">
      <t>ホウジン</t>
    </rPh>
    <rPh sb="7" eb="9">
      <t>イブキ</t>
    </rPh>
    <rPh sb="9" eb="11">
      <t>サンロク</t>
    </rPh>
    <rPh sb="19" eb="21">
      <t>ブンカ</t>
    </rPh>
    <rPh sb="21" eb="23">
      <t>シンコウ</t>
    </rPh>
    <rPh sb="23" eb="26">
      <t>ジギョウダン</t>
    </rPh>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</si>
  <si>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</si>
  <si>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</si>
  <si>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7">
      <t>コウレイ</t>
    </rPh>
    <rPh sb="7" eb="8">
      <t>モノ</t>
    </rPh>
    <rPh sb="8" eb="10">
      <t>イリョウ</t>
    </rPh>
    <rPh sb="10" eb="12">
      <t>コウイキ</t>
    </rPh>
    <rPh sb="12" eb="14">
      <t>レンゴウ</t>
    </rPh>
    <phoneticPr fontId="2"/>
  </si>
  <si>
    <t>滋賀県後期高齢者医療広域連合（後期高齢者医療特別会計）</t>
    <rPh sb="0" eb="2">
      <t>シガ</t>
    </rPh>
    <rPh sb="2" eb="3">
      <t>ケン</t>
    </rPh>
    <rPh sb="3" eb="5">
      <t>コウキ</t>
    </rPh>
    <rPh sb="5" eb="7">
      <t>コウレイ</t>
    </rPh>
    <rPh sb="7" eb="8">
      <t>モノ</t>
    </rPh>
    <rPh sb="8" eb="10">
      <t>イリョウ</t>
    </rPh>
    <rPh sb="10" eb="12">
      <t>コウイキ</t>
    </rPh>
    <rPh sb="12" eb="14">
      <t>レンゴウ</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</si>
  <si>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</si>
  <si>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</si>
  <si>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法適用</t>
    <rPh sb="0" eb="3">
      <t>ホウテキヨウ</t>
    </rPh>
    <phoneticPr fontId="2"/>
  </si>
  <si>
    <t>彦根市米原市山林組合</t>
    <rPh sb="0" eb="3">
      <t>ヒコネシ</t>
    </rPh>
    <rPh sb="3" eb="6">
      <t>マイバラシ</t>
    </rPh>
    <rPh sb="6" eb="8">
      <t>サンリン</t>
    </rPh>
    <rPh sb="8" eb="10">
      <t>クミアイ</t>
    </rPh>
    <phoneticPr fontId="2"/>
  </si>
  <si>
    <t>-</t>
    <phoneticPr fontId="2"/>
  </si>
  <si>
    <t>公共施設等整備基金</t>
  </si>
  <si>
    <t>地域の絆でまちづくり基金</t>
  </si>
  <si>
    <t>教育施設整備基金</t>
  </si>
  <si>
    <t>米原ガンバレ！ふるさと応援寄付基金</t>
  </si>
  <si>
    <t>交通対策促進基金</t>
  </si>
  <si>
    <t xml:space="preserve">※8：職員の状況については、令和3年地方公務員給与実態調査に基づいている。 </t>
  </si>
  <si>
    <t>令和3年度</t>
    <phoneticPr fontId="25"/>
  </si>
  <si>
    <t>滋賀県米原市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</si>
  <si>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</si>
  <si>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</si>
  <si>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</si>
  <si>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</si>
  <si>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</si>
  <si>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</si>
  <si>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</si>
  <si>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</si>
  <si>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</si>
  <si>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</si>
  <si>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</si>
  <si>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t>
    <phoneticPr fontId="5"/>
  </si>
  <si>
    <t>　　　法人均等割</t>
    <phoneticPr fontId="5"/>
  </si>
  <si>
    <t>-</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</si>
  <si>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</si>
  <si>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</si>
  <si>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</si>
  <si>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</si>
  <si>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</si>
  <si>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</si>
  <si>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</si>
  <si>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</si>
  <si>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</si>
  <si>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</si>
  <si>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</si>
  <si>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</si>
  <si>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</si>
  <si>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</si>
  <si>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</si>
  <si>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</si>
  <si>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</si>
  <si>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</si>
  <si>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</si>
  <si>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</si>
  <si>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</si>
  <si>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</si>
  <si>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</si>
  <si>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</si>
  <si>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</si>
  <si>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</si>
  <si>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</si>
  <si>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</si>
  <si>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</si>
  <si>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</si>
  <si>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</si>
  <si>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</si>
  <si>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</si>
  <si>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</si>
  <si>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</si>
  <si>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</si>
  <si>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</si>
  <si>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</si>
  <si>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</si>
  <si>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</si>
  <si>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</si>
  <si>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</si>
  <si>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</si>
  <si>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</si>
  <si>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</si>
  <si>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</si>
  <si>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</si>
  <si>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</si>
  <si>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</si>
  <si>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t>
    <phoneticPr fontId="5"/>
  </si>
  <si>
    <t>交通</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</si>
  <si>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</si>
  <si>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</si>
  <si>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</si>
  <si>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</si>
  <si>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</si>
  <si>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</si>
  <si>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</si>
  <si>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</si>
  <si>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</si>
  <si>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</si>
  <si>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</si>
  <si>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</si>
  <si>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</si>
  <si>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</si>
  <si>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</si>
  <si>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</si>
  <si>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</si>
  <si>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</si>
  <si>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</si>
  <si>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長浜水道企業団（水道事業会計）</t>
    <rPh sb="0" eb="2">
      <t>ナガハマ</t>
    </rPh>
    <rPh sb="2" eb="4">
      <t>スイドウ</t>
    </rPh>
    <rPh sb="4" eb="6">
      <t>キギョウ</t>
    </rPh>
    <rPh sb="6" eb="7">
      <t>ダン</t>
    </rPh>
    <rPh sb="8" eb="10">
      <t>スイドウ</t>
    </rPh>
    <rPh sb="10" eb="12">
      <t>ジギョウ</t>
    </rPh>
    <rPh sb="12" eb="14">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</si>
  <si>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</si>
  <si>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</si>
  <si>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昨年度に引き続き将来負担比率は算定されなかったが、今後は老朽化が進んだ学校施設や高齢者福祉施設の長寿命化等に係る地方債借入額の増加や特定目的基金の取崩しが見込まれるため楽観視はできない。
　有形固定資産減価償却率は類似団体を下回っているが、引き続き低い水準を維持するために公共施設再編計画および公共施設等総合管理計画に基づき、公共施設の統合や廃止、複合化の取組を進める。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</si>
  <si>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</si>
  <si>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</si>
  <si>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</si>
  <si>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</si>
  <si>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</si>
  <si>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</si>
  <si>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されず、また、実質公債費比率も類似団体と比較して低い水準にある。これは、繰上償還等により地方債現在高を縮減してきたことと、将来の社会資本や施設設備のために基金を積み立てたことによるものである。しかし、今後、地方債現在高の増加が見込まれるため、交付税措置のある市債を優先して発行するなど、指数の維持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</si>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</sst>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90BD-459A-B7BA-2AF100AF3B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91602</c:v>
                </c:pt>
                <c:pt idx="1">
                  <c:v>58346</c:v>
                </c:pt>
                <c:pt idx="2">
                  <c:v>75918</c:v>
                </c:pt>
                <c:pt idx="3">
                  <c:v>149614</c:v>
                </c:pt>
                <c:pt idx="4">
                  <c:v>70538</c:v>
                </c:pt>
              </c:numCache>
            </c:numRef>
          </c:val>
          <c:smooth val="0"/>
          <c:extLst>
            <c:ext xmlns:c16="http://schemas.microsoft.com/office/drawing/2014/chart" uri="{C3380CC4-5D6E-409C-BE32-E72D297353CC}">
              <c16:uniqueId val="{00000001-90BD-459A-B7BA-2AF100AF3BA7}"/>
            </c:ext>
          </c:extLst>
        </c:ser>
        <c:dLbls>
          <c:showLegendKey val="0"/>
          <c:showVal val="0"/>
          <c:showCatName val="0"/>
          <c:showSerName val="0"/>
          <c:showPercent val="0"/>
          <c:showBubbleSize val="0"/>
        </c:dLbls>
        <c:marker val="1"/>
        <c:smooth val="0"/>
        <c:axId val="1394197920"/>
        <c:axId val="1394208256"/>
      </c:lineChart>
      <c:catAx>
        <c:axId val="1394197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208256"/>
        <c:crosses val="autoZero"/>
        <c:auto val="1"/>
        <c:lblAlgn val="ctr"/>
        <c:lblOffset val="100"/>
        <c:tickLblSkip val="1"/>
        <c:tickMarkSkip val="1"/>
        <c:noMultiLvlLbl val="0"/>
      </c:catAx>
      <c:valAx>
        <c:axId val="1394208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19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5.55</c:v>
                </c:pt>
                <c:pt idx="1">
                  <c:v>6.58</c:v>
                </c:pt>
                <c:pt idx="2">
                  <c:v>6.33</c:v>
                </c:pt>
                <c:pt idx="3">
                  <c:v>6.14</c:v>
                </c:pt>
                <c:pt idx="4">
                  <c:v>7.85</c:v>
                </c:pt>
              </c:numCache>
            </c:numRef>
          </c:val>
          <c:extLst>
            <c:ext xmlns:c16="http://schemas.microsoft.com/office/drawing/2014/chart" uri="{C3380CC4-5D6E-409C-BE32-E72D297353CC}">
              <c16:uniqueId val="{00000000-089C-4B9A-B661-E06187A01E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22.01</c:v>
                </c:pt>
                <c:pt idx="1">
                  <c:v>21.8</c:v>
                </c:pt>
                <c:pt idx="2">
                  <c:v>22.12</c:v>
                </c:pt>
                <c:pt idx="3">
                  <c:v>21.45</c:v>
                </c:pt>
                <c:pt idx="4">
                  <c:v>20.9</c:v>
                </c:pt>
              </c:numCache>
            </c:numRef>
          </c:val>
          <c:extLst>
            <c:ext xmlns:c16="http://schemas.microsoft.com/office/drawing/2014/chart" uri="{C3380CC4-5D6E-409C-BE32-E72D297353CC}">
              <c16:uniqueId val="{00000001-089C-4B9A-B661-E06187A01EF2}"/>
            </c:ext>
          </c:extLst>
        </c:ser>
        <c:dLbls>
          <c:showLegendKey val="0"/>
          <c:showVal val="0"/>
          <c:showCatName val="0"/>
          <c:showSerName val="0"/>
          <c:showPercent val="0"/>
          <c:showBubbleSize val="0"/>
        </c:dLbls>
        <c:gapWidth val="250"/>
        <c:overlap val="100"/>
        <c:axId val="1394208800"/>
        <c:axId val="139420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2.89</c:v>
                </c:pt>
                <c:pt idx="1">
                  <c:v>3.94</c:v>
                </c:pt>
                <c:pt idx="2">
                  <c:v>3.06</c:v>
                </c:pt>
                <c:pt idx="3">
                  <c:v>3.16</c:v>
                </c:pt>
                <c:pt idx="4">
                  <c:v>4.95</c:v>
                </c:pt>
              </c:numCache>
            </c:numRef>
          </c:val>
          <c:smooth val="0"/>
          <c:extLst>
            <c:ext xmlns:c16="http://schemas.microsoft.com/office/drawing/2014/chart" uri="{C3380CC4-5D6E-409C-BE32-E72D297353CC}">
              <c16:uniqueId val="{00000002-089C-4B9A-B661-E06187A01EF2}"/>
            </c:ext>
          </c:extLst>
        </c:ser>
        <c:dLbls>
          <c:showLegendKey val="0"/>
          <c:showVal val="0"/>
          <c:showCatName val="0"/>
          <c:showSerName val="0"/>
          <c:showPercent val="0"/>
          <c:showBubbleSize val="0"/>
        </c:dLbls>
        <c:marker val="1"/>
        <c:smooth val="0"/>
        <c:axId val="1394208800"/>
        <c:axId val="1394209344"/>
      </c:lineChart>
      <c:catAx>
        <c:axId val="139420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4209344"/>
        <c:crosses val="autoZero"/>
        <c:auto val="1"/>
        <c:lblAlgn val="ctr"/>
        <c:lblOffset val="100"/>
        <c:tickLblSkip val="1"/>
        <c:tickMarkSkip val="1"/>
        <c:noMultiLvlLbl val="0"/>
      </c:catAx>
      <c:valAx>
        <c:axId val="139420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20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7.79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37-4C64-8A1C-77EE71C402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37-4C64-8A1C-77EE71C402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37-4C64-8A1C-77EE71C402B9}"/>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737-4C64-8A1C-77EE71C402B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0.04</c:v>
                </c:pt>
                <c:pt idx="6">
                  <c:v>#N/A</c:v>
                </c:pt>
                <c:pt idx="7">
                  <c:v>0.06</c:v>
                </c:pt>
                <c:pt idx="8">
                  <c:v>#N/A</c:v>
                </c:pt>
                <c:pt idx="9">
                  <c:v>0.06</c:v>
                </c:pt>
              </c:numCache>
            </c:numRef>
          </c:val>
          <c:extLst>
            <c:ext xmlns:c16="http://schemas.microsoft.com/office/drawing/2014/chart" uri="{C3380CC4-5D6E-409C-BE32-E72D297353CC}">
              <c16:uniqueId val="{00000004-9737-4C64-8A1C-77EE71C402B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1.91</c:v>
                </c:pt>
                <c:pt idx="2">
                  <c:v>#N/A</c:v>
                </c:pt>
                <c:pt idx="3">
                  <c:v>0.12</c:v>
                </c:pt>
                <c:pt idx="4">
                  <c:v>#N/A</c:v>
                </c:pt>
                <c:pt idx="5">
                  <c:v>0.12</c:v>
                </c:pt>
                <c:pt idx="6">
                  <c:v>#N/A</c:v>
                </c:pt>
                <c:pt idx="7">
                  <c:v>0.24</c:v>
                </c:pt>
                <c:pt idx="8">
                  <c:v>#N/A</c:v>
                </c:pt>
                <c:pt idx="9">
                  <c:v>7.0000000000000007E-2</c:v>
                </c:pt>
              </c:numCache>
            </c:numRef>
          </c:val>
          <c:extLst>
            <c:ext xmlns:c16="http://schemas.microsoft.com/office/drawing/2014/chart" uri="{C3380CC4-5D6E-409C-BE32-E72D297353CC}">
              <c16:uniqueId val="{00000005-9737-4C64-8A1C-77EE71C402B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0.6</c:v>
                </c:pt>
                <c:pt idx="4">
                  <c:v>#N/A</c:v>
                </c:pt>
                <c:pt idx="5">
                  <c:v>0.57999999999999996</c:v>
                </c:pt>
                <c:pt idx="6">
                  <c:v>#N/A</c:v>
                </c:pt>
                <c:pt idx="7">
                  <c:v>0.69</c:v>
                </c:pt>
                <c:pt idx="8">
                  <c:v>#N/A</c:v>
                </c:pt>
                <c:pt idx="9">
                  <c:v>0.34</c:v>
                </c:pt>
              </c:numCache>
            </c:numRef>
          </c:val>
          <c:extLst>
            <c:ext xmlns:c16="http://schemas.microsoft.com/office/drawing/2014/chart" uri="{C3380CC4-5D6E-409C-BE32-E72D297353CC}">
              <c16:uniqueId val="{00000006-9737-4C64-8A1C-77EE71C402B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0.88</c:v>
                </c:pt>
                <c:pt idx="2">
                  <c:v>#N/A</c:v>
                </c:pt>
                <c:pt idx="3">
                  <c:v>0.25</c:v>
                </c:pt>
                <c:pt idx="4">
                  <c:v>#N/A</c:v>
                </c:pt>
                <c:pt idx="5">
                  <c:v>7.0000000000000007E-2</c:v>
                </c:pt>
                <c:pt idx="6">
                  <c:v>#N/A</c:v>
                </c:pt>
                <c:pt idx="7">
                  <c:v>0.28999999999999998</c:v>
                </c:pt>
                <c:pt idx="8">
                  <c:v>#N/A</c:v>
                </c:pt>
                <c:pt idx="9">
                  <c:v>1.67</c:v>
                </c:pt>
              </c:numCache>
            </c:numRef>
          </c:val>
          <c:extLst>
            <c:ext xmlns:c16="http://schemas.microsoft.com/office/drawing/2014/chart" uri="{C3380CC4-5D6E-409C-BE32-E72D297353CC}">
              <c16:uniqueId val="{00000007-9737-4C64-8A1C-77EE71C402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5.54</c:v>
                </c:pt>
                <c:pt idx="2">
                  <c:v>#N/A</c:v>
                </c:pt>
                <c:pt idx="3">
                  <c:v>6.57</c:v>
                </c:pt>
                <c:pt idx="4">
                  <c:v>#N/A</c:v>
                </c:pt>
                <c:pt idx="5">
                  <c:v>6.33</c:v>
                </c:pt>
                <c:pt idx="6">
                  <c:v>#N/A</c:v>
                </c:pt>
                <c:pt idx="7">
                  <c:v>6.13</c:v>
                </c:pt>
                <c:pt idx="8">
                  <c:v>#N/A</c:v>
                </c:pt>
                <c:pt idx="9">
                  <c:v>7.84</c:v>
                </c:pt>
              </c:numCache>
            </c:numRef>
          </c:val>
          <c:extLst>
            <c:ext xmlns:c16="http://schemas.microsoft.com/office/drawing/2014/chart" uri="{C3380CC4-5D6E-409C-BE32-E72D297353CC}">
              <c16:uniqueId val="{00000008-9737-4C64-8A1C-77EE71C402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17.239999999999998</c:v>
                </c:pt>
                <c:pt idx="2">
                  <c:v>#N/A</c:v>
                </c:pt>
                <c:pt idx="3">
                  <c:v>17.600000000000001</c:v>
                </c:pt>
                <c:pt idx="4">
                  <c:v>#N/A</c:v>
                </c:pt>
                <c:pt idx="5">
                  <c:v>16.25</c:v>
                </c:pt>
                <c:pt idx="6">
                  <c:v>#N/A</c:v>
                </c:pt>
                <c:pt idx="7">
                  <c:v>10.97</c:v>
                </c:pt>
                <c:pt idx="8">
                  <c:v>#N/A</c:v>
                </c:pt>
                <c:pt idx="9">
                  <c:v>12.6</c:v>
                </c:pt>
              </c:numCache>
            </c:numRef>
          </c:val>
          <c:extLst>
            <c:ext xmlns:c16="http://schemas.microsoft.com/office/drawing/2014/chart" uri="{C3380CC4-5D6E-409C-BE32-E72D297353CC}">
              <c16:uniqueId val="{00000009-9737-4C64-8A1C-77EE71C402B9}"/>
            </c:ext>
          </c:extLst>
        </c:ser>
        <c:dLbls>
          <c:showLegendKey val="0"/>
          <c:showVal val="0"/>
          <c:showCatName val="0"/>
          <c:showSerName val="0"/>
          <c:showPercent val="0"/>
          <c:showBubbleSize val="0"/>
        </c:dLbls>
        <c:gapWidth val="150"/>
        <c:overlap val="100"/>
        <c:axId val="1394213696"/>
        <c:axId val="1394222944"/>
      </c:barChart>
      <c:catAx>
        <c:axId val="13942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222944"/>
        <c:crosses val="autoZero"/>
        <c:auto val="1"/>
        <c:lblAlgn val="ctr"/>
        <c:lblOffset val="100"/>
        <c:tickLblSkip val="1"/>
        <c:tickMarkSkip val="1"/>
        <c:noMultiLvlLbl val="0"/>
      </c:catAx>
      <c:valAx>
        <c:axId val="139422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21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2605</c:v>
                </c:pt>
                <c:pt idx="5">
                  <c:v>2717</c:v>
                </c:pt>
                <c:pt idx="8">
                  <c:v>2751</c:v>
                </c:pt>
                <c:pt idx="11">
                  <c:v>2693</c:v>
                </c:pt>
                <c:pt idx="14">
                  <c:v>2715</c:v>
                </c:pt>
              </c:numCache>
            </c:numRef>
          </c:val>
          <c:extLst>
            <c:ext xmlns:c16="http://schemas.microsoft.com/office/drawing/2014/chart" uri="{C3380CC4-5D6E-409C-BE32-E72D297353CC}">
              <c16:uniqueId val="{00000000-5831-432F-998C-BE2024C4E4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31-432F-998C-BE2024C4E4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5831-432F-998C-BE2024C4E4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24</c:v>
                </c:pt>
                <c:pt idx="6">
                  <c:v>22</c:v>
                </c:pt>
                <c:pt idx="9">
                  <c:v>23</c:v>
                </c:pt>
                <c:pt idx="12">
                  <c:v>27</c:v>
                </c:pt>
              </c:numCache>
            </c:numRef>
          </c:val>
          <c:extLst>
            <c:ext xmlns:c16="http://schemas.microsoft.com/office/drawing/2014/chart" uri="{C3380CC4-5D6E-409C-BE32-E72D297353CC}">
              <c16:uniqueId val="{00000003-5831-432F-998C-BE2024C4E4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1807</c:v>
                </c:pt>
                <c:pt idx="3">
                  <c:v>1262</c:v>
                </c:pt>
                <c:pt idx="6">
                  <c:v>1256</c:v>
                </c:pt>
                <c:pt idx="9">
                  <c:v>1194</c:v>
                </c:pt>
                <c:pt idx="12">
                  <c:v>1174</c:v>
                </c:pt>
              </c:numCache>
            </c:numRef>
          </c:val>
          <c:extLst>
            <c:ext xmlns:c16="http://schemas.microsoft.com/office/drawing/2014/chart" uri="{C3380CC4-5D6E-409C-BE32-E72D297353CC}">
              <c16:uniqueId val="{00000004-5831-432F-998C-BE2024C4E4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31-432F-998C-BE2024C4E4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31-432F-998C-BE2024C4E4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1678</c:v>
                </c:pt>
                <c:pt idx="3">
                  <c:v>1905</c:v>
                </c:pt>
                <c:pt idx="6">
                  <c:v>1956</c:v>
                </c:pt>
                <c:pt idx="9">
                  <c:v>1982</c:v>
                </c:pt>
                <c:pt idx="12">
                  <c:v>2039</c:v>
                </c:pt>
              </c:numCache>
            </c:numRef>
          </c:val>
          <c:extLst>
            <c:ext xmlns:c16="http://schemas.microsoft.com/office/drawing/2014/chart" uri="{C3380CC4-5D6E-409C-BE32-E72D297353CC}">
              <c16:uniqueId val="{00000007-5831-432F-998C-BE2024C4E4A3}"/>
            </c:ext>
          </c:extLst>
        </c:ser>
        <c:dLbls>
          <c:showLegendKey val="0"/>
          <c:showVal val="0"/>
          <c:showCatName val="0"/>
          <c:showSerName val="0"/>
          <c:showPercent val="0"/>
          <c:showBubbleSize val="0"/>
        </c:dLbls>
        <c:gapWidth val="100"/>
        <c:overlap val="100"/>
        <c:axId val="1394203360"/>
        <c:axId val="139422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911</c:v>
                </c:pt>
                <c:pt idx="2">
                  <c:v>#N/A</c:v>
                </c:pt>
                <c:pt idx="3">
                  <c:v>#N/A</c:v>
                </c:pt>
                <c:pt idx="4">
                  <c:v>480</c:v>
                </c:pt>
                <c:pt idx="5">
                  <c:v>#N/A</c:v>
                </c:pt>
                <c:pt idx="6">
                  <c:v>#N/A</c:v>
                </c:pt>
                <c:pt idx="7">
                  <c:v>489</c:v>
                </c:pt>
                <c:pt idx="8">
                  <c:v>#N/A</c:v>
                </c:pt>
                <c:pt idx="9">
                  <c:v>#N/A</c:v>
                </c:pt>
                <c:pt idx="10">
                  <c:v>512</c:v>
                </c:pt>
                <c:pt idx="11">
                  <c:v>#N/A</c:v>
                </c:pt>
                <c:pt idx="12">
                  <c:v>#N/A</c:v>
                </c:pt>
                <c:pt idx="13">
                  <c:v>531</c:v>
                </c:pt>
                <c:pt idx="14">
                  <c:v>#N/A</c:v>
                </c:pt>
              </c:numCache>
            </c:numRef>
          </c:val>
          <c:smooth val="0"/>
          <c:extLst>
            <c:ext xmlns:c16="http://schemas.microsoft.com/office/drawing/2014/chart" uri="{C3380CC4-5D6E-409C-BE32-E72D297353CC}">
              <c16:uniqueId val="{00000008-5831-432F-998C-BE2024C4E4A3}"/>
            </c:ext>
          </c:extLst>
        </c:ser>
        <c:dLbls>
          <c:showLegendKey val="0"/>
          <c:showVal val="0"/>
          <c:showCatName val="0"/>
          <c:showSerName val="0"/>
          <c:showPercent val="0"/>
          <c:showBubbleSize val="0"/>
        </c:dLbls>
        <c:marker val="1"/>
        <c:smooth val="0"/>
        <c:axId val="1394203360"/>
        <c:axId val="1394223488"/>
      </c:lineChart>
      <c:catAx>
        <c:axId val="139420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223488"/>
        <c:crosses val="autoZero"/>
        <c:auto val="1"/>
        <c:lblAlgn val="ctr"/>
        <c:lblOffset val="100"/>
        <c:tickLblSkip val="1"/>
        <c:tickMarkSkip val="1"/>
        <c:noMultiLvlLbl val="0"/>
      </c:catAx>
      <c:valAx>
        <c:axId val="139422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20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32706</c:v>
                </c:pt>
                <c:pt idx="5">
                  <c:v>32219</c:v>
                </c:pt>
                <c:pt idx="8">
                  <c:v>31749</c:v>
                </c:pt>
                <c:pt idx="11">
                  <c:v>32889</c:v>
                </c:pt>
                <c:pt idx="14">
                  <c:v>31745</c:v>
                </c:pt>
              </c:numCache>
            </c:numRef>
          </c:val>
          <c:extLst>
            <c:ext xmlns:c16="http://schemas.microsoft.com/office/drawing/2014/chart" uri="{C3380CC4-5D6E-409C-BE32-E72D297353CC}">
              <c16:uniqueId val="{00000000-5A38-49B6-A643-C1FBB9C912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1262</c:v>
                </c:pt>
                <c:pt idx="5">
                  <c:v>1055</c:v>
                </c:pt>
                <c:pt idx="8">
                  <c:v>935</c:v>
                </c:pt>
                <c:pt idx="11">
                  <c:v>993</c:v>
                </c:pt>
                <c:pt idx="14">
                  <c:v>938</c:v>
                </c:pt>
              </c:numCache>
            </c:numRef>
          </c:val>
          <c:extLst>
            <c:ext xmlns:c16="http://schemas.microsoft.com/office/drawing/2014/chart" uri="{C3380CC4-5D6E-409C-BE32-E72D297353CC}">
              <c16:uniqueId val="{00000001-5A38-49B6-A643-C1FBB9C912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12350</c:v>
                </c:pt>
                <c:pt idx="5">
                  <c:v>12910</c:v>
                </c:pt>
                <c:pt idx="8">
                  <c:v>13303</c:v>
                </c:pt>
                <c:pt idx="11">
                  <c:v>13191</c:v>
                </c:pt>
                <c:pt idx="14">
                  <c:v>13864</c:v>
                </c:pt>
              </c:numCache>
            </c:numRef>
          </c:val>
          <c:extLst>
            <c:ext xmlns:c16="http://schemas.microsoft.com/office/drawing/2014/chart" uri="{C3380CC4-5D6E-409C-BE32-E72D297353CC}">
              <c16:uniqueId val="{00000002-5A38-49B6-A643-C1FBB9C912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38-49B6-A643-C1FBB9C912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38-49B6-A643-C1FBB9C912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c:v>
                </c:pt>
                <c:pt idx="3">
                  <c:v>19</c:v>
                </c:pt>
                <c:pt idx="6">
                  <c:v>0</c:v>
                </c:pt>
                <c:pt idx="9">
                  <c:v>0</c:v>
                </c:pt>
                <c:pt idx="12">
                  <c:v>0</c:v>
                </c:pt>
              </c:numCache>
            </c:numRef>
          </c:val>
          <c:extLst>
            <c:ext xmlns:c16="http://schemas.microsoft.com/office/drawing/2014/chart" uri="{C3380CC4-5D6E-409C-BE32-E72D297353CC}">
              <c16:uniqueId val="{00000005-5A38-49B6-A643-C1FBB9C912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3483</c:v>
                </c:pt>
                <c:pt idx="3">
                  <c:v>3241</c:v>
                </c:pt>
                <c:pt idx="6">
                  <c:v>3295</c:v>
                </c:pt>
                <c:pt idx="9">
                  <c:v>3281</c:v>
                </c:pt>
                <c:pt idx="12">
                  <c:v>3248</c:v>
                </c:pt>
              </c:numCache>
            </c:numRef>
          </c:val>
          <c:extLst>
            <c:ext xmlns:c16="http://schemas.microsoft.com/office/drawing/2014/chart" uri="{C3380CC4-5D6E-409C-BE32-E72D297353CC}">
              <c16:uniqueId val="{00000006-5A38-49B6-A643-C1FBB9C912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202</c:v>
                </c:pt>
                <c:pt idx="3">
                  <c:v>198</c:v>
                </c:pt>
                <c:pt idx="6">
                  <c:v>240</c:v>
                </c:pt>
                <c:pt idx="9">
                  <c:v>275</c:v>
                </c:pt>
                <c:pt idx="12">
                  <c:v>278</c:v>
                </c:pt>
              </c:numCache>
            </c:numRef>
          </c:val>
          <c:extLst>
            <c:ext xmlns:c16="http://schemas.microsoft.com/office/drawing/2014/chart" uri="{C3380CC4-5D6E-409C-BE32-E72D297353CC}">
              <c16:uniqueId val="{00000007-5A38-49B6-A643-C1FBB9C912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18067</c:v>
                </c:pt>
                <c:pt idx="3">
                  <c:v>16187</c:v>
                </c:pt>
                <c:pt idx="6">
                  <c:v>14566</c:v>
                </c:pt>
                <c:pt idx="9">
                  <c:v>13090</c:v>
                </c:pt>
                <c:pt idx="12">
                  <c:v>12132</c:v>
                </c:pt>
              </c:numCache>
            </c:numRef>
          </c:val>
          <c:extLst>
            <c:ext xmlns:c16="http://schemas.microsoft.com/office/drawing/2014/chart" uri="{C3380CC4-5D6E-409C-BE32-E72D297353CC}">
              <c16:uniqueId val="{00000008-5A38-49B6-A643-C1FBB9C912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c:v>
                </c:pt>
                <c:pt idx="3">
                  <c:v>40</c:v>
                </c:pt>
                <c:pt idx="6">
                  <c:v>34</c:v>
                </c:pt>
                <c:pt idx="9">
                  <c:v>28</c:v>
                </c:pt>
                <c:pt idx="12">
                  <c:v>22</c:v>
                </c:pt>
              </c:numCache>
            </c:numRef>
          </c:val>
          <c:extLst>
            <c:ext xmlns:c16="http://schemas.microsoft.com/office/drawing/2014/chart" uri="{C3380CC4-5D6E-409C-BE32-E72D297353CC}">
              <c16:uniqueId val="{00000009-5A38-49B6-A643-C1FBB9C912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22576</c:v>
                </c:pt>
                <c:pt idx="3">
                  <c:v>23759</c:v>
                </c:pt>
                <c:pt idx="6">
                  <c:v>24038</c:v>
                </c:pt>
                <c:pt idx="9">
                  <c:v>27049</c:v>
                </c:pt>
                <c:pt idx="12">
                  <c:v>26532</c:v>
                </c:pt>
              </c:numCache>
            </c:numRef>
          </c:val>
          <c:extLst>
            <c:ext xmlns:c16="http://schemas.microsoft.com/office/drawing/2014/chart" uri="{C3380CC4-5D6E-409C-BE32-E72D297353CC}">
              <c16:uniqueId val="{0000000A-5A38-49B6-A643-C1FBB9C91297}"/>
            </c:ext>
          </c:extLst>
        </c:ser>
        <c:dLbls>
          <c:showLegendKey val="0"/>
          <c:showVal val="0"/>
          <c:showCatName val="0"/>
          <c:showSerName val="0"/>
          <c:showPercent val="0"/>
          <c:showBubbleSize val="0"/>
        </c:dLbls>
        <c:gapWidth val="100"/>
        <c:overlap val="100"/>
        <c:axId val="1394225664"/>
        <c:axId val="139422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38-49B6-A643-C1FBB9C91297}"/>
            </c:ext>
          </c:extLst>
        </c:ser>
        <c:dLbls>
          <c:showLegendKey val="0"/>
          <c:showVal val="0"/>
          <c:showCatName val="0"/>
          <c:showSerName val="0"/>
          <c:showPercent val="0"/>
          <c:showBubbleSize val="0"/>
        </c:dLbls>
        <c:marker val="1"/>
        <c:smooth val="0"/>
        <c:axId val="1394225664"/>
        <c:axId val="1394226752"/>
      </c:lineChart>
      <c:catAx>
        <c:axId val="139422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226752"/>
        <c:crosses val="autoZero"/>
        <c:auto val="1"/>
        <c:lblAlgn val="ctr"/>
        <c:lblOffset val="100"/>
        <c:tickLblSkip val="1"/>
        <c:tickMarkSkip val="1"/>
        <c:noMultiLvlLbl val="0"/>
      </c:catAx>
      <c:valAx>
        <c:axId val="139422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22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2774</c:v>
                </c:pt>
                <c:pt idx="1">
                  <c:v>2784</c:v>
                </c:pt>
                <c:pt idx="2">
                  <c:v>2795</c:v>
                </c:pt>
              </c:numCache>
            </c:numRef>
          </c:val>
          <c:extLst>
            <c:ext xmlns:c16="http://schemas.microsoft.com/office/drawing/2014/chart" uri="{C3380CC4-5D6E-409C-BE32-E72D297353CC}">
              <c16:uniqueId val="{00000000-CEE5-46C0-80F7-1F0C7C4C50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3963</c:v>
                </c:pt>
                <c:pt idx="1">
                  <c:v>3983</c:v>
                </c:pt>
                <c:pt idx="2">
                  <c:v>4003</c:v>
                </c:pt>
              </c:numCache>
            </c:numRef>
          </c:val>
          <c:extLst>
            <c:ext xmlns:c16="http://schemas.microsoft.com/office/drawing/2014/chart" uri="{C3380CC4-5D6E-409C-BE32-E72D297353CC}">
              <c16:uniqueId val="{00000001-CEE5-46C0-80F7-1F0C7C4C50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8026</c:v>
                </c:pt>
                <c:pt idx="1">
                  <c:v>7802</c:v>
                </c:pt>
                <c:pt idx="2">
                  <c:v>8333</c:v>
                </c:pt>
              </c:numCache>
            </c:numRef>
          </c:val>
          <c:extLst>
            <c:ext xmlns:c16="http://schemas.microsoft.com/office/drawing/2014/chart" uri="{C3380CC4-5D6E-409C-BE32-E72D297353CC}">
              <c16:uniqueId val="{00000002-CEE5-46C0-80F7-1F0C7C4C503C}"/>
            </c:ext>
          </c:extLst>
        </c:ser>
        <c:dLbls>
          <c:showLegendKey val="0"/>
          <c:showVal val="0"/>
          <c:showCatName val="0"/>
          <c:showSerName val="0"/>
          <c:showPercent val="0"/>
          <c:showBubbleSize val="0"/>
        </c:dLbls>
        <c:gapWidth val="120"/>
        <c:overlap val="100"/>
        <c:axId val="1394209888"/>
        <c:axId val="1394201728"/>
      </c:barChart>
      <c:catAx>
        <c:axId val="139420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4201728"/>
        <c:crosses val="autoZero"/>
        <c:auto val="1"/>
        <c:lblAlgn val="ctr"/>
        <c:lblOffset val="100"/>
        <c:tickLblSkip val="1"/>
        <c:tickMarkSkip val="1"/>
        <c:noMultiLvlLbl val="0"/>
      </c:catAx>
      <c:valAx>
        <c:axId val="1394201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420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{157525EB-B309-4FD9-A5A0-5A3E4219DDBE}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141-4897-87A2-4FCDD73AA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{2C067B75-5172-4E59-852C-4DC36EA4FB9A}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1-4897-87A2-4FCDD73AA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{6ED86A5B-E508-464C-A6B3-A8016BAEF089}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1-4897-87A2-4FCDD73AA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{4BCD0476-2AC0-436D-9397-9A4720DD5225}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1-4897-87A2-4FCDD73AA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{BE961A22-133E-492F-BE84-8A9A6B8BED9E}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1-4897-87A2-4FCDD73AA1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{BF169023-7E34-421F-839B-B39503F3A294}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141-4897-87A2-4FCDD73AA1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{1811D74D-8750-4EFD-A5A3-A5448C5F16DE}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141-4897-87A2-4FCDD73AA1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{FF703AC5-7CDE-45B9-ADD7-D0F916C32984}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141-4897-87A2-4FCDD73AA1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{B83EB221-483A-4293-B375-2C5ABF96750F}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141-4897-87A2-4FCDD73AA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58.8</c:v>
                </c:pt>
                <c:pt idx="16">
                  <c:v>60.1</c:v>
                </c:pt>
                <c:pt idx="24">
                  <c:v>57.4</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41-4897-87A2-4FCDD73AA1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{EF011C78-7C81-4FCC-B4E5-F66DE3833EF0}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141-4897-87A2-4FCDD73AA1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{578A7409-85E5-4613-98B9-22C22ECB1EA8}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1-4897-87A2-4FCDD73AA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{30886100-FF83-48C9-B8E2-5AE0F4999A92}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1-4897-87A2-4FCDD73AA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{5F1C1607-1B9B-4BE3-B2FD-D7080F36CA48}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1-4897-87A2-4FCDD73AA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{E985D42F-F09B-4BD5-BCD5-E4357F3E6E9F}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1-4897-87A2-4FCDD73AA17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{F6C98A51-5580-4F9C-B359-F3B84C4D3F4A}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141-4897-87A2-4FCDD73AA17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{C3E4827B-E685-4E5B-8181-F0351099E0C0}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141-4897-87A2-4FCDD73AA17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{208A55F7-6FCF-4CE0-B8F0-75A4246B0675}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141-4897-87A2-4FCDD73AA17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{B39501DD-2ABD-4B8D-9861-1C949D9FDB00}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141-4897-87A2-4FCDD73AA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6141-4897-87A2-4FCDD73AA17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{D60E65FF-5EB7-4862-85E4-186F8CEAC687}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A23-446F-AE26-30B96D0DD7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{493A6EDC-0832-4E61-908A-F36F1FA3EC20}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23-446F-AE26-30B96D0DD7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{1AF5E361-B800-463C-8FF9-6B5A0A48977B}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23-446F-AE26-30B96D0DD7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{658424DD-016A-4CB5-9019-11A246C30D4B}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23-446F-AE26-30B96D0DD7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{CDD881F2-8FDD-43B1-ACF6-30A36FD8F83D}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23-446F-AE26-30B96D0DD7C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{DD1D88A4-4976-407C-B511-ABAFA9141BD6}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A23-446F-AE26-30B96D0DD7C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{BE8B6EF3-DE1A-4107-857A-0607489E1A57}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A23-446F-AE26-30B96D0DD7C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{61C5A866-6A70-4AD9-A80E-FF4AD73F7F1E}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A23-446F-AE26-30B96D0DD7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{87316B01-152A-4383-97B5-39DD90A6F90E}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A23-446F-AE26-30B96D0DD7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6.1</c:v>
                </c:pt>
                <c:pt idx="16">
                  <c:v>6.2</c:v>
                </c:pt>
                <c:pt idx="24">
                  <c:v>4.8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23-446F-AE26-30B96D0DD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{261608E6-E86E-488E-9C30-F9A57285D5F5}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A23-446F-AE26-30B96D0DD7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{32E31F7F-60E8-413F-9FBF-B25A2646A757}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23-446F-AE26-30B96D0DD7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{079F7ABE-98EF-4F82-890B-BD0F06BE53F9}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23-446F-AE26-30B96D0DD7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{F248BF62-6CE0-4192-8319-AEEFFED4DDED}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23-446F-AE26-30B96D0DD7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{46D45FFE-17D4-41CB-B2CA-06FD8DFA875C}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23-446F-AE26-30B96D0DD7C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{9FA5FD44-9186-4773-AEB3-E6346F28BFA7}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A23-446F-AE26-30B96D0DD7C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{630D47D7-EC6C-4DE5-8A1E-8B89D5601CE8}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A23-446F-AE26-30B96D0DD7C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{A33BA6F3-2706-4EF6-86FC-A6DA72781C80}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A23-446F-AE26-30B96D0DD7C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{AC161897-6F23-4986-BFF7-C3809BEB6D95}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A23-446F-AE26-30B96D0DD7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A23-446F-AE26-30B96D0DD7C9}"/>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67875" cy="592470"/>
    <xdr:sp macro="" textlink="">
      <xdr:nvSpPr>
        <xdr:cNvPr id="35" name="テキスト ボックス 34"/>
        <xdr:cNvSpPr txBox="1"/>
      </xdr:nvSpPr>
      <xdr:spPr>
        <a:xfrm>
          <a:off x="762000" y="4533900"/>
          <a:ext cx="96678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で、前年度とほぼ同数値であるものの、類似団体平均を下回り、人口の減少や全国平均を上回る高齢化率に加え、産業基盤が脆弱であるため、県内市で比較すると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市中２番目に低い位置にある。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普通交付税について、令和２年度をもって合併算定替による特例加算措置が終了したため、より一層の行財政改革を進め、財政の健全化を図る。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経常一般財源は市税収入が増加し、経常経費充当一般財源は横ばい推移となったため、経常収支比率は前年度に比べ</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86.9</a:t>
          </a:r>
          <a:r>
            <a:rPr kumimoji="1" lang="ja-JP" altLang="en-US" sz="1200">
              <a:latin typeface="ＭＳ Ｐゴシック" panose="020B0600070205080204" pitchFamily="50" charset="-128"/>
              <a:ea typeface="ＭＳ Ｐゴシック" panose="020B0600070205080204" pitchFamily="50" charset="-128"/>
            </a:rPr>
            <a:t>％となった。結果的に令和３年度は全国平均および類似団体平均を下回ることとなった。</a:t>
          </a:r>
        </a:p>
        <a:p>
          <a:r>
            <a:rPr kumimoji="1" lang="ja-JP" altLang="en-US" sz="1200">
              <a:latin typeface="ＭＳ Ｐゴシック" panose="020B0600070205080204" pitchFamily="50" charset="-128"/>
              <a:ea typeface="ＭＳ Ｐゴシック" panose="020B0600070205080204" pitchFamily="50" charset="-128"/>
            </a:rPr>
            <a:t>　ただし、減少の要因は普通交付税の再算定や新型コロナウイルス対策の特例措置等の影響による特殊なものであり、今後も公債費や扶助費等の義務的経費の増加が見込まれることから、事務事業の見直しを更に進めるとともに、市税の徴収強化等による財源確保に努め、歳入歳出両面から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67</xdr:row>
      <xdr:rowOff>15663</xdr:rowOff>
    </xdr:to>
    <xdr:cxnSp macro="">
      <xdr:nvCxnSpPr>
        <xdr:cNvPr id="132" name="直線コネクタ 131"/>
        <xdr:cNvCxnSpPr/>
      </xdr:nvCxnSpPr>
      <xdr:spPr>
        <a:xfrm flipV="1">
          <a:off x="4114800" y="10947823"/>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66463</xdr:rowOff>
    </xdr:from>
    <xdr:to>
      <xdr:col>19</xdr:col>
      <xdr:colOff>133350</xdr:colOff>
      <xdr:row>67</xdr:row>
      <xdr:rowOff>15663</xdr:rowOff>
    </xdr:to>
    <xdr:cxnSp macro="">
      <xdr:nvCxnSpPr>
        <xdr:cNvPr id="135" name="直線コネクタ 134"/>
        <xdr:cNvCxnSpPr/>
      </xdr:nvCxnSpPr>
      <xdr:spPr>
        <a:xfrm>
          <a:off x="3225800" y="113821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66463</xdr:rowOff>
    </xdr:to>
    <xdr:cxnSp macro="">
      <xdr:nvCxnSpPr>
        <xdr:cNvPr id="138" name="直線コネクタ 137"/>
        <xdr:cNvCxnSpPr/>
      </xdr:nvCxnSpPr>
      <xdr:spPr>
        <a:xfrm>
          <a:off x="2336800" y="11309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65</xdr:row>
      <xdr:rowOff>165523</xdr:rowOff>
    </xdr:to>
    <xdr:cxnSp macro="">
      <xdr:nvCxnSpPr>
        <xdr:cNvPr id="141" name="直線コネクタ 140"/>
        <xdr:cNvCxnSpPr/>
      </xdr:nvCxnSpPr>
      <xdr:spPr>
        <a:xfrm>
          <a:off x="1447800" y="1126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112200</xdr:rowOff>
    </xdr:from>
    <xdr:ext cx="762000" cy="259045"/>
    <xdr:sp macro="" textlink="">
      <xdr:nvSpPr>
        <xdr:cNvPr id="152"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136313</xdr:rowOff>
    </xdr:from>
    <xdr:to>
      <xdr:col>19</xdr:col>
      <xdr:colOff>184150</xdr:colOff>
      <xdr:row>67</xdr:row>
      <xdr:rowOff>66463</xdr:rowOff>
    </xdr:to>
    <xdr:sp macro="" textlink="">
      <xdr:nvSpPr>
        <xdr:cNvPr id="153" name="楕円 152"/>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51240</xdr:rowOff>
    </xdr:from>
    <xdr:ext cx="736600" cy="259045"/>
    <xdr:sp macro="" textlink="">
      <xdr:nvSpPr>
        <xdr:cNvPr id="154" name="テキスト ボックス 153"/>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5" name="楕円 154"/>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127440</xdr:rowOff>
    </xdr:from>
    <xdr:ext cx="762000" cy="259045"/>
    <xdr:sp macro="" textlink="">
      <xdr:nvSpPr>
        <xdr:cNvPr id="156" name="テキスト ボックス 155"/>
        <xdr:cNvSpPr txBox="1"/>
      </xdr:nvSpPr>
      <xdr:spPr>
        <a:xfrm>
          <a:off x="2844800" y="1110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55050</xdr:rowOff>
    </xdr:from>
    <xdr:ext cx="762000" cy="259045"/>
    <xdr:sp macro="" textlink="">
      <xdr:nvSpPr>
        <xdr:cNvPr id="158" name="テキスト ボックス 157"/>
        <xdr:cNvSpPr txBox="1"/>
      </xdr:nvSpPr>
      <xdr:spPr>
        <a:xfrm>
          <a:off x="1955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9" name="楕円 158"/>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14833</xdr:rowOff>
    </xdr:from>
    <xdr:ext cx="762000" cy="259045"/>
    <xdr:sp macro="" textlink="">
      <xdr:nvSpPr>
        <xdr:cNvPr id="160" name="テキスト ボックス 159"/>
        <xdr:cNvSpPr txBox="1"/>
      </xdr:nvSpPr>
      <xdr:spPr>
        <a:xfrm>
          <a:off x="1066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194,802</a:t>
          </a:r>
          <a:r>
            <a:rPr kumimoji="1" lang="ja-JP" altLang="en-US" sz="1300">
              <a:latin typeface="ＭＳ Ｐゴシック" panose="020B0600070205080204" pitchFamily="50" charset="-128"/>
              <a:ea typeface="ＭＳ Ｐゴシック" panose="020B0600070205080204" pitchFamily="50" charset="-128"/>
            </a:rPr>
            <a:t>円で、一般職員、会計年度任用職員関係経費の増加や、新型コロナウイルスワクチン接種事業が本格稼働したことによる関係経費の増加などにより、前年度と比べると</a:t>
          </a:r>
          <a:r>
            <a:rPr kumimoji="1" lang="en-US" altLang="ja-JP" sz="1300">
              <a:latin typeface="ＭＳ Ｐゴシック" panose="020B0600070205080204" pitchFamily="50" charset="-128"/>
              <a:ea typeface="ＭＳ Ｐゴシック" panose="020B0600070205080204" pitchFamily="50" charset="-128"/>
            </a:rPr>
            <a:t>12,020</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大幅に増加することとなる。人口１人当たりの金額が、類似団体平均を上回っている状況であり、引き続き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64709</xdr:rowOff>
    </xdr:from>
    <xdr:to>
      <xdr:col>23</xdr:col>
      <xdr:colOff>133350</xdr:colOff>
      <xdr:row>84</xdr:row>
      <xdr:rowOff>161390</xdr:rowOff>
    </xdr:to>
    <xdr:cxnSp macro="">
      <xdr:nvCxnSpPr>
        <xdr:cNvPr id="195" name="直線コネクタ 194"/>
        <xdr:cNvCxnSpPr/>
      </xdr:nvCxnSpPr>
      <xdr:spPr>
        <a:xfrm>
          <a:off x="4114800" y="14466509"/>
          <a:ext cx="838200" cy="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16560</xdr:rowOff>
    </xdr:from>
    <xdr:to>
      <xdr:col>19</xdr:col>
      <xdr:colOff>133350</xdr:colOff>
      <xdr:row>84</xdr:row>
      <xdr:rowOff>64709</xdr:rowOff>
    </xdr:to>
    <xdr:cxnSp macro="">
      <xdr:nvCxnSpPr>
        <xdr:cNvPr id="198" name="直線コネクタ 197"/>
        <xdr:cNvCxnSpPr/>
      </xdr:nvCxnSpPr>
      <xdr:spPr>
        <a:xfrm>
          <a:off x="3225800" y="14246910"/>
          <a:ext cx="889000" cy="2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145703</xdr:rowOff>
    </xdr:from>
    <xdr:to>
      <xdr:col>15</xdr:col>
      <xdr:colOff>82550</xdr:colOff>
      <xdr:row>83</xdr:row>
      <xdr:rowOff>16560</xdr:rowOff>
    </xdr:to>
    <xdr:cxnSp macro="">
      <xdr:nvCxnSpPr>
        <xdr:cNvPr id="201" name="直線コネクタ 200"/>
        <xdr:cNvCxnSpPr/>
      </xdr:nvCxnSpPr>
      <xdr:spPr>
        <a:xfrm>
          <a:off x="2336800" y="14204603"/>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145703</xdr:rowOff>
    </xdr:from>
    <xdr:to>
      <xdr:col>11</xdr:col>
      <xdr:colOff>31750</xdr:colOff>
      <xdr:row>83</xdr:row>
      <xdr:rowOff>14221</xdr:rowOff>
    </xdr:to>
    <xdr:cxnSp macro="">
      <xdr:nvCxnSpPr>
        <xdr:cNvPr id="204" name="直線コネクタ 203"/>
        <xdr:cNvCxnSpPr/>
      </xdr:nvCxnSpPr>
      <xdr:spPr>
        <a:xfrm flipV="1">
          <a:off x="1447800" y="14204603"/>
          <a:ext cx="8890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110590</xdr:rowOff>
    </xdr:from>
    <xdr:to>
      <xdr:col>23</xdr:col>
      <xdr:colOff>184150</xdr:colOff>
      <xdr:row>85</xdr:row>
      <xdr:rowOff>40740</xdr:rowOff>
    </xdr:to>
    <xdr:sp macro="" textlink="">
      <xdr:nvSpPr>
        <xdr:cNvPr id="214" name="楕円 213"/>
        <xdr:cNvSpPr/>
      </xdr:nvSpPr>
      <xdr:spPr>
        <a:xfrm>
          <a:off x="4902200" y="145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82667</xdr:rowOff>
    </xdr:from>
    <xdr:ext cx="762000" cy="259045"/>
    <xdr:sp macro="" textlink="">
      <xdr:nvSpPr>
        <xdr:cNvPr id="215" name="人件費・物件費等の状況該当値テキスト"/>
        <xdr:cNvSpPr txBox="1"/>
      </xdr:nvSpPr>
      <xdr:spPr>
        <a:xfrm>
          <a:off x="5041900" y="1448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13909</xdr:rowOff>
    </xdr:from>
    <xdr:to>
      <xdr:col>19</xdr:col>
      <xdr:colOff>184150</xdr:colOff>
      <xdr:row>84</xdr:row>
      <xdr:rowOff>115509</xdr:rowOff>
    </xdr:to>
    <xdr:sp macro="" textlink="">
      <xdr:nvSpPr>
        <xdr:cNvPr id="216" name="楕円 215"/>
        <xdr:cNvSpPr/>
      </xdr:nvSpPr>
      <xdr:spPr>
        <a:xfrm>
          <a:off x="4064000" y="144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100286</xdr:rowOff>
    </xdr:from>
    <xdr:ext cx="736600" cy="259045"/>
    <xdr:sp macro="" textlink="">
      <xdr:nvSpPr>
        <xdr:cNvPr id="217" name="テキスト ボックス 216"/>
        <xdr:cNvSpPr txBox="1"/>
      </xdr:nvSpPr>
      <xdr:spPr>
        <a:xfrm>
          <a:off x="3733800" y="1450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137210</xdr:rowOff>
    </xdr:from>
    <xdr:to>
      <xdr:col>15</xdr:col>
      <xdr:colOff>133350</xdr:colOff>
      <xdr:row>83</xdr:row>
      <xdr:rowOff>67360</xdr:rowOff>
    </xdr:to>
    <xdr:sp macro="" textlink="">
      <xdr:nvSpPr>
        <xdr:cNvPr id="218" name="楕円 217"/>
        <xdr:cNvSpPr/>
      </xdr:nvSpPr>
      <xdr:spPr>
        <a:xfrm>
          <a:off x="3175000" y="141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52137</xdr:rowOff>
    </xdr:from>
    <xdr:ext cx="762000" cy="259045"/>
    <xdr:sp macro="" textlink="">
      <xdr:nvSpPr>
        <xdr:cNvPr id="219" name="テキスト ボックス 218"/>
        <xdr:cNvSpPr txBox="1"/>
      </xdr:nvSpPr>
      <xdr:spPr>
        <a:xfrm>
          <a:off x="2844800" y="1428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94903</xdr:rowOff>
    </xdr:from>
    <xdr:to>
      <xdr:col>11</xdr:col>
      <xdr:colOff>82550</xdr:colOff>
      <xdr:row>83</xdr:row>
      <xdr:rowOff>25053</xdr:rowOff>
    </xdr:to>
    <xdr:sp macro="" textlink="">
      <xdr:nvSpPr>
        <xdr:cNvPr id="220" name="楕円 219"/>
        <xdr:cNvSpPr/>
      </xdr:nvSpPr>
      <xdr:spPr>
        <a:xfrm>
          <a:off x="2286000" y="141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9830</xdr:rowOff>
    </xdr:from>
    <xdr:ext cx="762000" cy="259045"/>
    <xdr:sp macro="" textlink="">
      <xdr:nvSpPr>
        <xdr:cNvPr id="221" name="テキスト ボックス 220"/>
        <xdr:cNvSpPr txBox="1"/>
      </xdr:nvSpPr>
      <xdr:spPr>
        <a:xfrm>
          <a:off x="1955800" y="1424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134871</xdr:rowOff>
    </xdr:from>
    <xdr:to>
      <xdr:col>7</xdr:col>
      <xdr:colOff>31750</xdr:colOff>
      <xdr:row>83</xdr:row>
      <xdr:rowOff>65021</xdr:rowOff>
    </xdr:to>
    <xdr:sp macro="" textlink="">
      <xdr:nvSpPr>
        <xdr:cNvPr id="222" name="楕円 221"/>
        <xdr:cNvSpPr/>
      </xdr:nvSpPr>
      <xdr:spPr>
        <a:xfrm>
          <a:off x="1397000" y="14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49798</xdr:rowOff>
    </xdr:from>
    <xdr:ext cx="762000" cy="259045"/>
    <xdr:sp macro="" textlink="">
      <xdr:nvSpPr>
        <xdr:cNvPr id="223" name="テキスト ボックス 222"/>
        <xdr:cNvSpPr txBox="1"/>
      </xdr:nvSpPr>
      <xdr:spPr>
        <a:xfrm>
          <a:off x="1066800" y="142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当該数値が高い理由に経験年数階層別の職員分布による影響があるが、人件費の増加は財政の硬直化を招く要因となるため、引き続き給与水準の適正化に努める。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7" name="直線コネクタ 256"/>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152400</xdr:rowOff>
    </xdr:to>
    <xdr:cxnSp macro="">
      <xdr:nvCxnSpPr>
        <xdr:cNvPr id="260" name="直線コネクタ 259"/>
        <xdr:cNvCxnSpPr/>
      </xdr:nvCxnSpPr>
      <xdr:spPr>
        <a:xfrm flipV="1">
          <a:off x="15290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3" name="直線コネクタ 262"/>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6" name="直線コネクタ 265"/>
        <xdr:cNvCxnSpPr/>
      </xdr:nvCxnSpPr>
      <xdr:spPr>
        <a:xfrm>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6" name="楕円 275"/>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7"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8" name="楕円 277"/>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9" name="テキスト ボックス 278"/>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5" name="テキスト ボックス 284"/>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人で、住民基本台帳人口の減少に伴い前年度と比較して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人上回る職員数となった。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また、ごみ処理業務や消防業務を一部事務組合で行っているため、これらを加味した場合、更に大幅に高くなることになる。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今後は、民間でも実施可能な業務の更なる検討や事務事業の抜本的な見直しを行い、職員数の適正化に努める。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124381</xdr:rowOff>
    </xdr:from>
    <xdr:to>
      <xdr:col>81</xdr:col>
      <xdr:colOff>44450</xdr:colOff>
      <xdr:row>62</xdr:row>
      <xdr:rowOff>139462</xdr:rowOff>
    </xdr:to>
    <xdr:cxnSp macro="">
      <xdr:nvCxnSpPr>
        <xdr:cNvPr id="324" name="直線コネクタ 323"/>
        <xdr:cNvCxnSpPr/>
      </xdr:nvCxnSpPr>
      <xdr:spPr>
        <a:xfrm>
          <a:off x="16179800" y="10754281"/>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113824</xdr:rowOff>
    </xdr:from>
    <xdr:to>
      <xdr:col>77</xdr:col>
      <xdr:colOff>44450</xdr:colOff>
      <xdr:row>62</xdr:row>
      <xdr:rowOff>124381</xdr:rowOff>
    </xdr:to>
    <xdr:cxnSp macro="">
      <xdr:nvCxnSpPr>
        <xdr:cNvPr id="327" name="直線コネクタ 326"/>
        <xdr:cNvCxnSpPr/>
      </xdr:nvCxnSpPr>
      <xdr:spPr>
        <a:xfrm>
          <a:off x="15290800" y="10743724"/>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113824</xdr:rowOff>
    </xdr:from>
    <xdr:to>
      <xdr:col>72</xdr:col>
      <xdr:colOff>203200</xdr:colOff>
      <xdr:row>62</xdr:row>
      <xdr:rowOff>115332</xdr:rowOff>
    </xdr:to>
    <xdr:cxnSp macro="">
      <xdr:nvCxnSpPr>
        <xdr:cNvPr id="330" name="直線コネクタ 329"/>
        <xdr:cNvCxnSpPr/>
      </xdr:nvCxnSpPr>
      <xdr:spPr>
        <a:xfrm flipV="1">
          <a:off x="14401800" y="1074372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83662</xdr:rowOff>
    </xdr:from>
    <xdr:to>
      <xdr:col>68</xdr:col>
      <xdr:colOff>152400</xdr:colOff>
      <xdr:row>62</xdr:row>
      <xdr:rowOff>115332</xdr:rowOff>
    </xdr:to>
    <xdr:cxnSp macro="">
      <xdr:nvCxnSpPr>
        <xdr:cNvPr id="333" name="直線コネクタ 332"/>
        <xdr:cNvCxnSpPr/>
      </xdr:nvCxnSpPr>
      <xdr:spPr>
        <a:xfrm>
          <a:off x="13512800" y="10713562"/>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88662</xdr:rowOff>
    </xdr:from>
    <xdr:to>
      <xdr:col>81</xdr:col>
      <xdr:colOff>95250</xdr:colOff>
      <xdr:row>63</xdr:row>
      <xdr:rowOff>18812</xdr:rowOff>
    </xdr:to>
    <xdr:sp macro="" textlink="">
      <xdr:nvSpPr>
        <xdr:cNvPr id="343" name="楕円 342"/>
        <xdr:cNvSpPr/>
      </xdr:nvSpPr>
      <xdr:spPr>
        <a:xfrm>
          <a:off x="16967200" y="107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60739</xdr:rowOff>
    </xdr:from>
    <xdr:ext cx="762000" cy="259045"/>
    <xdr:sp macro="" textlink="">
      <xdr:nvSpPr>
        <xdr:cNvPr id="344" name="定員管理の状況該当値テキスト"/>
        <xdr:cNvSpPr txBox="1"/>
      </xdr:nvSpPr>
      <xdr:spPr>
        <a:xfrm>
          <a:off x="17106900" y="10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73581</xdr:rowOff>
    </xdr:from>
    <xdr:to>
      <xdr:col>77</xdr:col>
      <xdr:colOff>95250</xdr:colOff>
      <xdr:row>63</xdr:row>
      <xdr:rowOff>3731</xdr:rowOff>
    </xdr:to>
    <xdr:sp macro="" textlink="">
      <xdr:nvSpPr>
        <xdr:cNvPr id="345" name="楕円 344"/>
        <xdr:cNvSpPr/>
      </xdr:nvSpPr>
      <xdr:spPr>
        <a:xfrm>
          <a:off x="16129000" y="107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159958</xdr:rowOff>
    </xdr:from>
    <xdr:ext cx="736600" cy="259045"/>
    <xdr:sp macro="" textlink="">
      <xdr:nvSpPr>
        <xdr:cNvPr id="346" name="テキスト ボックス 345"/>
        <xdr:cNvSpPr txBox="1"/>
      </xdr:nvSpPr>
      <xdr:spPr>
        <a:xfrm>
          <a:off x="15798800" y="1078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63024</xdr:rowOff>
    </xdr:from>
    <xdr:to>
      <xdr:col>73</xdr:col>
      <xdr:colOff>44450</xdr:colOff>
      <xdr:row>62</xdr:row>
      <xdr:rowOff>164624</xdr:rowOff>
    </xdr:to>
    <xdr:sp macro="" textlink="">
      <xdr:nvSpPr>
        <xdr:cNvPr id="347" name="楕円 346"/>
        <xdr:cNvSpPr/>
      </xdr:nvSpPr>
      <xdr:spPr>
        <a:xfrm>
          <a:off x="15240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149401</xdr:rowOff>
    </xdr:from>
    <xdr:ext cx="762000" cy="259045"/>
    <xdr:sp macro="" textlink="">
      <xdr:nvSpPr>
        <xdr:cNvPr id="348" name="テキスト ボックス 347"/>
        <xdr:cNvSpPr txBox="1"/>
      </xdr:nvSpPr>
      <xdr:spPr>
        <a:xfrm>
          <a:off x="14909800" y="107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64532</xdr:rowOff>
    </xdr:from>
    <xdr:to>
      <xdr:col>68</xdr:col>
      <xdr:colOff>203200</xdr:colOff>
      <xdr:row>62</xdr:row>
      <xdr:rowOff>166132</xdr:rowOff>
    </xdr:to>
    <xdr:sp macro="" textlink="">
      <xdr:nvSpPr>
        <xdr:cNvPr id="349" name="楕円 348"/>
        <xdr:cNvSpPr/>
      </xdr:nvSpPr>
      <xdr:spPr>
        <a:xfrm>
          <a:off x="14351000" y="106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150909</xdr:rowOff>
    </xdr:from>
    <xdr:ext cx="762000" cy="259045"/>
    <xdr:sp macro="" textlink="">
      <xdr:nvSpPr>
        <xdr:cNvPr id="350" name="テキスト ボックス 349"/>
        <xdr:cNvSpPr txBox="1"/>
      </xdr:nvSpPr>
      <xdr:spPr>
        <a:xfrm>
          <a:off x="14020800" y="1078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32862</xdr:rowOff>
    </xdr:from>
    <xdr:to>
      <xdr:col>64</xdr:col>
      <xdr:colOff>152400</xdr:colOff>
      <xdr:row>62</xdr:row>
      <xdr:rowOff>134462</xdr:rowOff>
    </xdr:to>
    <xdr:sp macro="" textlink="">
      <xdr:nvSpPr>
        <xdr:cNvPr id="351" name="楕円 350"/>
        <xdr:cNvSpPr/>
      </xdr:nvSpPr>
      <xdr:spPr>
        <a:xfrm>
          <a:off x="13462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119239</xdr:rowOff>
    </xdr:from>
    <xdr:ext cx="762000" cy="259045"/>
    <xdr:sp macro="" textlink="">
      <xdr:nvSpPr>
        <xdr:cNvPr id="352" name="テキスト ボックス 351"/>
        <xdr:cNvSpPr txBox="1"/>
      </xdr:nvSpPr>
      <xdr:spPr>
        <a:xfrm>
          <a:off x="13131800" y="107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令和３年度の単年度数値は、元利償還金が増加した一方、標準財政規模が増加したことなどの影響により、令和２年度と同数値の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％となり、また３か年平均の実質公債費比率は令和２年度とほぼ同数値の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今後も元金償還が新たに始まる地方債の影響もあるため、交付税上より有利な市債発行事業を厳選する等、当該数値の健全性の維持に努める。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171148</xdr:rowOff>
    </xdr:to>
    <xdr:cxnSp macro="">
      <xdr:nvCxnSpPr>
        <xdr:cNvPr id="388" name="直線コネクタ 387"/>
        <xdr:cNvCxnSpPr/>
      </xdr:nvCxnSpPr>
      <xdr:spPr>
        <a:xfrm>
          <a:off x="16179800" y="66747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149074</xdr:rowOff>
    </xdr:to>
    <xdr:cxnSp macro="">
      <xdr:nvCxnSpPr>
        <xdr:cNvPr id="391" name="直線コネクタ 390"/>
        <xdr:cNvCxnSpPr/>
      </xdr:nvCxnSpPr>
      <xdr:spPr>
        <a:xfrm flipV="1">
          <a:off x="15290800" y="667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149074</xdr:rowOff>
    </xdr:to>
    <xdr:cxnSp macro="">
      <xdr:nvCxnSpPr>
        <xdr:cNvPr id="394" name="直線コネクタ 393"/>
        <xdr:cNvCxnSpPr/>
      </xdr:nvCxnSpPr>
      <xdr:spPr>
        <a:xfrm>
          <a:off x="14401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137583</xdr:rowOff>
    </xdr:to>
    <xdr:cxnSp macro="">
      <xdr:nvCxnSpPr>
        <xdr:cNvPr id="397" name="直線コネクタ 396"/>
        <xdr:cNvCxnSpPr/>
      </xdr:nvCxnSpPr>
      <xdr:spPr>
        <a:xfrm>
          <a:off x="13512800" y="66977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7" name="楕円 406"/>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8"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9" name="楕円 408"/>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10" name="テキスト ボックス 409"/>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11" name="楕円 410"/>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12" name="テキスト ボックス 41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3" name="楕円 412"/>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4" name="テキスト ボックス 413"/>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5" name="楕円 414"/>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6" name="テキスト ボックス 415"/>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将来負担比率は、前年度と同様、算定されなかった。これは、将来負担軽減のための繰上償還による地方債現在高の減少および下水道事業会計繰入見込額が減少したことなどに起因するものである。</a:t>
          </a:r>
        </a:p>
        <a:p>
          <a:r>
            <a:rPr kumimoji="1" lang="ja-JP" altLang="en-US" sz="1300">
              <a:latin typeface="ＭＳ Ｐゴシック" panose="020B0600070205080204" pitchFamily="50" charset="-128"/>
              <a:ea typeface="ＭＳ Ｐゴシック" panose="020B0600070205080204" pitchFamily="50" charset="-128"/>
            </a:rPr>
            <a:t>　しかし、今後も公共施設の長寿命化対策などにより地方債現在高の増加が見込まれるため、後世への負担を少しでも軽減するよう、新規事業について総点検を図るとともに、市債発行事業を厳選し財政規律の維持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0" name="フローチャート: 判断 449"/>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1" name="テキスト ボックス 450"/>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人件費に係る経常収支比率は、市税等の増加による経常一般財源の増加等により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ごみ処理や消防業務を一部事務組合で行っているため、これらを加味した場合、大幅に増加することとなることから、民間でも実施可能な業務の更なる検討や事務事業の抜本的な見直しなどを行い、引き続き定員管理、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40</xdr:row>
      <xdr:rowOff>34472</xdr:rowOff>
    </xdr:to>
    <xdr:cxnSp macro="">
      <xdr:nvCxnSpPr>
        <xdr:cNvPr id="68" name="直線コネクタ 67"/>
        <xdr:cNvCxnSpPr/>
      </xdr:nvCxnSpPr>
      <xdr:spPr>
        <a:xfrm flipV="1">
          <a:off x="3987800" y="67400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40</xdr:row>
      <xdr:rowOff>34472</xdr:rowOff>
    </xdr:to>
    <xdr:cxnSp macro="">
      <xdr:nvCxnSpPr>
        <xdr:cNvPr id="71" name="直線コネクタ 70"/>
        <xdr:cNvCxnSpPr/>
      </xdr:nvCxnSpPr>
      <xdr:spPr>
        <a:xfrm>
          <a:off x="3098800" y="6380843"/>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15422</xdr:rowOff>
    </xdr:from>
    <xdr:to>
      <xdr:col>15</xdr:col>
      <xdr:colOff>98425</xdr:colOff>
      <xdr:row>37</xdr:row>
      <xdr:rowOff>37193</xdr:rowOff>
    </xdr:to>
    <xdr:cxnSp macro="">
      <xdr:nvCxnSpPr>
        <xdr:cNvPr id="74" name="直線コネクタ 73"/>
        <xdr:cNvCxnSpPr/>
      </xdr:nvCxnSpPr>
      <xdr:spPr>
        <a:xfrm>
          <a:off x="2209800" y="635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15422</xdr:rowOff>
    </xdr:from>
    <xdr:to>
      <xdr:col>11</xdr:col>
      <xdr:colOff>9525</xdr:colOff>
      <xdr:row>37</xdr:row>
      <xdr:rowOff>58964</xdr:rowOff>
    </xdr:to>
    <xdr:cxnSp macro="">
      <xdr:nvCxnSpPr>
        <xdr:cNvPr id="77" name="直線コネクタ 76"/>
        <xdr:cNvCxnSpPr/>
      </xdr:nvCxnSpPr>
      <xdr:spPr>
        <a:xfrm flipV="1">
          <a:off x="1320800" y="6359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136072</xdr:rowOff>
    </xdr:from>
    <xdr:to>
      <xdr:col>11</xdr:col>
      <xdr:colOff>60325</xdr:colOff>
      <xdr:row>37</xdr:row>
      <xdr:rowOff>66222</xdr:rowOff>
    </xdr:to>
    <xdr:sp macro="" textlink="">
      <xdr:nvSpPr>
        <xdr:cNvPr id="93" name="楕円 92"/>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94" name="テキスト ボックス 93"/>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94542</xdr:rowOff>
    </xdr:from>
    <xdr:ext cx="762000" cy="259045"/>
    <xdr:sp macro="" textlink="">
      <xdr:nvSpPr>
        <xdr:cNvPr id="96" name="テキスト ボックス 95"/>
        <xdr:cNvSpPr txBox="1"/>
      </xdr:nvSpPr>
      <xdr:spPr>
        <a:xfrm>
          <a:off x="939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物件費に係る経常収支比率は、新型コロナウイルスワクチン接種事業が本格稼働したことによる関係経費増などにより増加しているものの、類似団体平均を下回る状況である。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今後、新たな行政需要への対応などにより、物件費の増加が考えられるが、事務事業の更なる見直しや施設の再編・統合を進め、経費の抑制に努める。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73660</xdr:rowOff>
    </xdr:to>
    <xdr:cxnSp macro="">
      <xdr:nvCxnSpPr>
        <xdr:cNvPr id="129" name="直線コネクタ 128"/>
        <xdr:cNvCxnSpPr/>
      </xdr:nvCxnSpPr>
      <xdr:spPr>
        <a:xfrm>
          <a:off x="15671800" y="2710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17</xdr:row>
      <xdr:rowOff>1270</xdr:rowOff>
    </xdr:to>
    <xdr:cxnSp macro="">
      <xdr:nvCxnSpPr>
        <xdr:cNvPr id="132" name="直線コネクタ 131"/>
        <xdr:cNvCxnSpPr/>
      </xdr:nvCxnSpPr>
      <xdr:spPr>
        <a:xfrm flipV="1">
          <a:off x="14782800" y="2710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1270</xdr:rowOff>
    </xdr:to>
    <xdr:cxnSp macro="">
      <xdr:nvCxnSpPr>
        <xdr:cNvPr id="135" name="直線コネクタ 134"/>
        <xdr:cNvCxnSpPr/>
      </xdr:nvCxnSpPr>
      <xdr:spPr>
        <a:xfrm>
          <a:off x="13893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100330</xdr:rowOff>
    </xdr:to>
    <xdr:cxnSp macro="">
      <xdr:nvCxnSpPr>
        <xdr:cNvPr id="138" name="直線コネクタ 137"/>
        <xdr:cNvCxnSpPr/>
      </xdr:nvCxnSpPr>
      <xdr:spPr>
        <a:xfrm flipV="1">
          <a:off x="13004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3" name="テキスト ボックス 152"/>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扶助費に係る経常収支比率は、前年度とほぼ同様の数値であるが、類似団体を下回る数値となった。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69850</xdr:rowOff>
    </xdr:to>
    <xdr:cxnSp macro="">
      <xdr:nvCxnSpPr>
        <xdr:cNvPr id="190" name="直線コネクタ 189"/>
        <xdr:cNvCxnSpPr/>
      </xdr:nvCxnSpPr>
      <xdr:spPr>
        <a:xfrm flipV="1">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127000</xdr:rowOff>
    </xdr:to>
    <xdr:cxnSp macro="">
      <xdr:nvCxnSpPr>
        <xdr:cNvPr id="193" name="直線コネクタ 192"/>
        <xdr:cNvCxnSpPr/>
      </xdr:nvCxnSpPr>
      <xdr:spPr>
        <a:xfrm flipV="1">
          <a:off x="3098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127000</xdr:rowOff>
    </xdr:to>
    <xdr:cxnSp macro="">
      <xdr:nvCxnSpPr>
        <xdr:cNvPr id="196" name="直線コネクタ 195"/>
        <xdr:cNvCxnSpPr/>
      </xdr:nvCxnSpPr>
      <xdr:spPr>
        <a:xfrm>
          <a:off x="2209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9" name="直線コネクタ 198"/>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その他の経常収支比率は、市税等の増加による経常一般財源の増加等により、前年度と比較して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各特別会計においては、業務効率化による経費の削減と独立採算の原則に基づき、料金の適正化による財政の健全化に努める。特に介護保険事業について、給付費の適正化と予防施策の推進を重点的に行う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130810</xdr:rowOff>
    </xdr:to>
    <xdr:cxnSp macro="">
      <xdr:nvCxnSpPr>
        <xdr:cNvPr id="251" name="直線コネクタ 250"/>
        <xdr:cNvCxnSpPr/>
      </xdr:nvCxnSpPr>
      <xdr:spPr>
        <a:xfrm flipV="1">
          <a:off x="15671800" y="9499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130810</xdr:rowOff>
    </xdr:to>
    <xdr:cxnSp macro="">
      <xdr:nvCxnSpPr>
        <xdr:cNvPr id="254" name="直線コネクタ 253"/>
        <xdr:cNvCxnSpPr/>
      </xdr:nvCxnSpPr>
      <xdr:spPr>
        <a:xfrm>
          <a:off x="14782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57" name="直線コネクタ 256"/>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60</xdr:row>
      <xdr:rowOff>12700</xdr:rowOff>
    </xdr:to>
    <xdr:cxnSp macro="">
      <xdr:nvCxnSpPr>
        <xdr:cNvPr id="260" name="直線コネクタ 259"/>
        <xdr:cNvCxnSpPr/>
      </xdr:nvCxnSpPr>
      <xdr:spPr>
        <a:xfrm flipV="1">
          <a:off x="13004800" y="95224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4" name="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5" name="テキスト ボックス 274"/>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6" name="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補助費等に係る経常収支比率は、下水道事業への繰出金に係る計上費用が減少したこと等により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ポイント減少したものの、引き続き類似団体平均を大きく上回る状況となった。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今後は、下水道使用料の適正化等を図るとともに、各種補助事業についても、妥当性、効果等を検証し、社会的・経済情勢に合致しない補助金などは廃止するなど、不断の見直しを図る。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39</xdr:row>
      <xdr:rowOff>74422</xdr:rowOff>
    </xdr:to>
    <xdr:cxnSp macro="">
      <xdr:nvCxnSpPr>
        <xdr:cNvPr id="309" name="直線コネクタ 308"/>
        <xdr:cNvCxnSpPr/>
      </xdr:nvCxnSpPr>
      <xdr:spPr>
        <a:xfrm flipV="1">
          <a:off x="15671800" y="651865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60706</xdr:rowOff>
    </xdr:from>
    <xdr:to>
      <xdr:col>78</xdr:col>
      <xdr:colOff>69850</xdr:colOff>
      <xdr:row>39</xdr:row>
      <xdr:rowOff>74422</xdr:rowOff>
    </xdr:to>
    <xdr:cxnSp macro="">
      <xdr:nvCxnSpPr>
        <xdr:cNvPr id="312" name="直線コネクタ 311"/>
        <xdr:cNvCxnSpPr/>
      </xdr:nvCxnSpPr>
      <xdr:spPr>
        <a:xfrm>
          <a:off x="14782800" y="6747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60706</xdr:rowOff>
    </xdr:to>
    <xdr:cxnSp macro="">
      <xdr:nvCxnSpPr>
        <xdr:cNvPr id="315" name="直線コネクタ 314"/>
        <xdr:cNvCxnSpPr/>
      </xdr:nvCxnSpPr>
      <xdr:spPr>
        <a:xfrm>
          <a:off x="13893800" y="6738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39</xdr:row>
      <xdr:rowOff>51562</xdr:rowOff>
    </xdr:to>
    <xdr:cxnSp macro="">
      <xdr:nvCxnSpPr>
        <xdr:cNvPr id="318" name="直線コネクタ 317"/>
        <xdr:cNvCxnSpPr/>
      </xdr:nvCxnSpPr>
      <xdr:spPr>
        <a:xfrm>
          <a:off x="13004800" y="6216904"/>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0" name="楕円 329"/>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1" name="テキスト ボックス 330"/>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32" name="楕円 331"/>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33" name="テキスト ボックス 332"/>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4" name="楕円 333"/>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5" name="テキスト ボックス 334"/>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公債費に係る経常収支比率は、大規模事業に係る元金償還の開始等により費用が増加しているものの、経常一般財源の増に伴い、前年度と比較して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よりも低くなっているが、今後、定時償還額の上昇が見込まれることから、後年度の財源負担を考慮し、計画的な基金の活用、市債発行事業の厳選、繰上償還の実施などを行い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92711</xdr:rowOff>
    </xdr:to>
    <xdr:cxnSp macro="">
      <xdr:nvCxnSpPr>
        <xdr:cNvPr id="370" name="直線コネクタ 369"/>
        <xdr:cNvCxnSpPr/>
      </xdr:nvCxnSpPr>
      <xdr:spPr>
        <a:xfrm flipV="1">
          <a:off x="3987800" y="13241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73" name="直線コネクタ 372"/>
        <xdr:cNvCxnSpPr/>
      </xdr:nvCxnSpPr>
      <xdr:spPr>
        <a:xfrm>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69850</xdr:rowOff>
    </xdr:to>
    <xdr:cxnSp macro="">
      <xdr:nvCxnSpPr>
        <xdr:cNvPr id="376" name="直線コネクタ 375"/>
        <xdr:cNvCxnSpPr/>
      </xdr:nvCxnSpPr>
      <xdr:spPr>
        <a:xfrm>
          <a:off x="2209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39370</xdr:rowOff>
    </xdr:to>
    <xdr:cxnSp macro="">
      <xdr:nvCxnSpPr>
        <xdr:cNvPr id="379" name="直線コネクタ 378"/>
        <xdr:cNvCxnSpPr/>
      </xdr:nvCxnSpPr>
      <xdr:spPr>
        <a:xfrm>
          <a:off x="1320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9" name="楕円 388"/>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0"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2" name="テキスト ボックス 391"/>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5" name="楕円 394"/>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6" name="テキスト ボックス 395"/>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7" name="楕円 396"/>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8" name="テキスト ボックス 397"/>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公債費以外の経常収支比率が減少したのは、市税等の増加による経常一般財源の増加が主な要因である。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今後は、公共施設等の長寿命化対策や更新を迎える既存施設の延命化を図る必要があり、維持管理費の増大が見込まれることから、公共施設等総合管理計画に沿った施設保有量の最適化に取り組む。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58420</xdr:rowOff>
    </xdr:to>
    <xdr:cxnSp macro="">
      <xdr:nvCxnSpPr>
        <xdr:cNvPr id="429" name="直線コネクタ 428"/>
        <xdr:cNvCxnSpPr/>
      </xdr:nvCxnSpPr>
      <xdr:spPr>
        <a:xfrm flipV="1">
          <a:off x="15671800" y="1314805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58420</xdr:rowOff>
    </xdr:to>
    <xdr:cxnSp macro="">
      <xdr:nvCxnSpPr>
        <xdr:cNvPr id="432" name="直線コネクタ 431"/>
        <xdr:cNvCxnSpPr/>
      </xdr:nvCxnSpPr>
      <xdr:spPr>
        <a:xfrm>
          <a:off x="14782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3556</xdr:rowOff>
    </xdr:to>
    <xdr:cxnSp macro="">
      <xdr:nvCxnSpPr>
        <xdr:cNvPr id="435" name="直線コネクタ 434"/>
        <xdr:cNvCxnSpPr/>
      </xdr:nvCxnSpPr>
      <xdr:spPr>
        <a:xfrm>
          <a:off x="13893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170435</xdr:rowOff>
    </xdr:to>
    <xdr:cxnSp macro="">
      <xdr:nvCxnSpPr>
        <xdr:cNvPr id="438" name="直線コネクタ 437"/>
        <xdr:cNvCxnSpPr/>
      </xdr:nvCxnSpPr>
      <xdr:spPr>
        <a:xfrm flipV="1">
          <a:off x="13004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39133</xdr:rowOff>
    </xdr:from>
    <xdr:ext cx="762000" cy="259045"/>
    <xdr:sp macro="" textlink="">
      <xdr:nvSpPr>
        <xdr:cNvPr id="449" name="公債費以外該当値テキスト"/>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0" name="楕円 449"/>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1" name="テキスト ボックス 450"/>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2" name="楕円 451"/>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3" name="テキスト ボックス 452"/>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4" name="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6" name="楕円 455"/>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7" name="テキスト ボックス 456"/>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170339</xdr:rowOff>
    </xdr:from>
    <xdr:to>
      <xdr:col>29</xdr:col>
      <xdr:colOff>127000</xdr:colOff>
      <xdr:row>15</xdr:row>
      <xdr:rowOff>1518</xdr:rowOff>
    </xdr:to>
    <xdr:cxnSp macro="">
      <xdr:nvCxnSpPr>
        <xdr:cNvPr id="54" name="直線コネクタ 53"/>
        <xdr:cNvCxnSpPr/>
      </xdr:nvCxnSpPr>
      <xdr:spPr bwMode="auto">
        <a:xfrm flipV="1">
          <a:off x="5003800" y="2618264"/>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1518</xdr:rowOff>
    </xdr:from>
    <xdr:to>
      <xdr:col>26</xdr:col>
      <xdr:colOff>50800</xdr:colOff>
      <xdr:row>15</xdr:row>
      <xdr:rowOff>149579</xdr:rowOff>
    </xdr:to>
    <xdr:cxnSp macro="">
      <xdr:nvCxnSpPr>
        <xdr:cNvPr id="57" name="直線コネクタ 56"/>
        <xdr:cNvCxnSpPr/>
      </xdr:nvCxnSpPr>
      <xdr:spPr bwMode="auto">
        <a:xfrm flipV="1">
          <a:off x="4305300" y="2620893"/>
          <a:ext cx="698500" cy="14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149579</xdr:rowOff>
    </xdr:from>
    <xdr:to>
      <xdr:col>22</xdr:col>
      <xdr:colOff>114300</xdr:colOff>
      <xdr:row>15</xdr:row>
      <xdr:rowOff>170653</xdr:rowOff>
    </xdr:to>
    <xdr:cxnSp macro="">
      <xdr:nvCxnSpPr>
        <xdr:cNvPr id="60" name="直線コネクタ 59"/>
        <xdr:cNvCxnSpPr/>
      </xdr:nvCxnSpPr>
      <xdr:spPr bwMode="auto">
        <a:xfrm flipV="1">
          <a:off x="3606800" y="2768954"/>
          <a:ext cx="698500" cy="2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170653</xdr:rowOff>
    </xdr:from>
    <xdr:to>
      <xdr:col>18</xdr:col>
      <xdr:colOff>177800</xdr:colOff>
      <xdr:row>15</xdr:row>
      <xdr:rowOff>170782</xdr:rowOff>
    </xdr:to>
    <xdr:cxnSp macro="">
      <xdr:nvCxnSpPr>
        <xdr:cNvPr id="63" name="直線コネクタ 62"/>
        <xdr:cNvCxnSpPr/>
      </xdr:nvCxnSpPr>
      <xdr:spPr bwMode="auto">
        <a:xfrm flipV="1">
          <a:off x="2908300" y="2790028"/>
          <a:ext cx="698500" cy="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119539</xdr:rowOff>
    </xdr:from>
    <xdr:to>
      <xdr:col>29</xdr:col>
      <xdr:colOff>177800</xdr:colOff>
      <xdr:row>15</xdr:row>
      <xdr:rowOff>49689</xdr:rowOff>
    </xdr:to>
    <xdr:sp macro="" textlink="">
      <xdr:nvSpPr>
        <xdr:cNvPr id="73" name="楕円 72"/>
        <xdr:cNvSpPr/>
      </xdr:nvSpPr>
      <xdr:spPr bwMode="auto">
        <a:xfrm>
          <a:off x="5600700" y="256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136066</xdr:rowOff>
    </xdr:from>
    <xdr:ext cx="762000" cy="259045"/>
    <xdr:sp macro="" textlink="">
      <xdr:nvSpPr>
        <xdr:cNvPr id="74" name="人口1人当たり決算額の推移該当値テキスト130"/>
        <xdr:cNvSpPr txBox="1"/>
      </xdr:nvSpPr>
      <xdr:spPr>
        <a:xfrm>
          <a:off x="5740400" y="24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122168</xdr:rowOff>
    </xdr:from>
    <xdr:to>
      <xdr:col>26</xdr:col>
      <xdr:colOff>101600</xdr:colOff>
      <xdr:row>15</xdr:row>
      <xdr:rowOff>52318</xdr:rowOff>
    </xdr:to>
    <xdr:sp macro="" textlink="">
      <xdr:nvSpPr>
        <xdr:cNvPr id="75" name="楕円 74"/>
        <xdr:cNvSpPr/>
      </xdr:nvSpPr>
      <xdr:spPr bwMode="auto">
        <a:xfrm>
          <a:off x="4953000" y="257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62495</xdr:rowOff>
    </xdr:from>
    <xdr:ext cx="736600" cy="259045"/>
    <xdr:sp macro="" textlink="">
      <xdr:nvSpPr>
        <xdr:cNvPr id="76" name="テキスト ボックス 75"/>
        <xdr:cNvSpPr txBox="1"/>
      </xdr:nvSpPr>
      <xdr:spPr>
        <a:xfrm>
          <a:off x="4622800" y="2338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98779</xdr:rowOff>
    </xdr:from>
    <xdr:to>
      <xdr:col>22</xdr:col>
      <xdr:colOff>165100</xdr:colOff>
      <xdr:row>16</xdr:row>
      <xdr:rowOff>28929</xdr:rowOff>
    </xdr:to>
    <xdr:sp macro="" textlink="">
      <xdr:nvSpPr>
        <xdr:cNvPr id="77" name="楕円 76"/>
        <xdr:cNvSpPr/>
      </xdr:nvSpPr>
      <xdr:spPr bwMode="auto">
        <a:xfrm>
          <a:off x="4254500" y="271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39106</xdr:rowOff>
    </xdr:from>
    <xdr:ext cx="762000" cy="259045"/>
    <xdr:sp macro="" textlink="">
      <xdr:nvSpPr>
        <xdr:cNvPr id="78" name="テキスト ボックス 77"/>
        <xdr:cNvSpPr txBox="1"/>
      </xdr:nvSpPr>
      <xdr:spPr>
        <a:xfrm>
          <a:off x="3924300" y="24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119853</xdr:rowOff>
    </xdr:from>
    <xdr:to>
      <xdr:col>19</xdr:col>
      <xdr:colOff>38100</xdr:colOff>
      <xdr:row>16</xdr:row>
      <xdr:rowOff>50003</xdr:rowOff>
    </xdr:to>
    <xdr:sp macro="" textlink="">
      <xdr:nvSpPr>
        <xdr:cNvPr id="79" name="楕円 78"/>
        <xdr:cNvSpPr/>
      </xdr:nvSpPr>
      <xdr:spPr bwMode="auto">
        <a:xfrm>
          <a:off x="3556000" y="273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60180</xdr:rowOff>
    </xdr:from>
    <xdr:ext cx="762000" cy="259045"/>
    <xdr:sp macro="" textlink="">
      <xdr:nvSpPr>
        <xdr:cNvPr id="80" name="テキスト ボックス 79"/>
        <xdr:cNvSpPr txBox="1"/>
      </xdr:nvSpPr>
      <xdr:spPr>
        <a:xfrm>
          <a:off x="3225800" y="25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119982</xdr:rowOff>
    </xdr:from>
    <xdr:to>
      <xdr:col>15</xdr:col>
      <xdr:colOff>101600</xdr:colOff>
      <xdr:row>16</xdr:row>
      <xdr:rowOff>50132</xdr:rowOff>
    </xdr:to>
    <xdr:sp macro="" textlink="">
      <xdr:nvSpPr>
        <xdr:cNvPr id="81" name="楕円 80"/>
        <xdr:cNvSpPr/>
      </xdr:nvSpPr>
      <xdr:spPr bwMode="auto">
        <a:xfrm>
          <a:off x="2857500" y="273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60309</xdr:rowOff>
    </xdr:from>
    <xdr:ext cx="762000" cy="259045"/>
    <xdr:sp macro="" textlink="">
      <xdr:nvSpPr>
        <xdr:cNvPr id="82" name="テキスト ボックス 81"/>
        <xdr:cNvSpPr txBox="1"/>
      </xdr:nvSpPr>
      <xdr:spPr>
        <a:xfrm>
          <a:off x="2527300" y="250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32359</xdr:rowOff>
    </xdr:from>
    <xdr:to>
      <xdr:col>29</xdr:col>
      <xdr:colOff>127000</xdr:colOff>
      <xdr:row>37</xdr:row>
      <xdr:rowOff>52477</xdr:rowOff>
    </xdr:to>
    <xdr:cxnSp macro="">
      <xdr:nvCxnSpPr>
        <xdr:cNvPr id="118" name="直線コネクタ 117"/>
        <xdr:cNvCxnSpPr/>
      </xdr:nvCxnSpPr>
      <xdr:spPr bwMode="auto">
        <a:xfrm flipV="1">
          <a:off x="5003800" y="7157059"/>
          <a:ext cx="647700" cy="2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52477</xdr:rowOff>
    </xdr:from>
    <xdr:to>
      <xdr:col>26</xdr:col>
      <xdr:colOff>50800</xdr:colOff>
      <xdr:row>37</xdr:row>
      <xdr:rowOff>76153</xdr:rowOff>
    </xdr:to>
    <xdr:cxnSp macro="">
      <xdr:nvCxnSpPr>
        <xdr:cNvPr id="121" name="直線コネクタ 120"/>
        <xdr:cNvCxnSpPr/>
      </xdr:nvCxnSpPr>
      <xdr:spPr bwMode="auto">
        <a:xfrm flipV="1">
          <a:off x="4305300" y="7177177"/>
          <a:ext cx="698500" cy="2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76153</xdr:rowOff>
    </xdr:from>
    <xdr:to>
      <xdr:col>22</xdr:col>
      <xdr:colOff>114300</xdr:colOff>
      <xdr:row>37</xdr:row>
      <xdr:rowOff>86603</xdr:rowOff>
    </xdr:to>
    <xdr:cxnSp macro="">
      <xdr:nvCxnSpPr>
        <xdr:cNvPr id="124" name="直線コネクタ 123"/>
        <xdr:cNvCxnSpPr/>
      </xdr:nvCxnSpPr>
      <xdr:spPr bwMode="auto">
        <a:xfrm flipV="1">
          <a:off x="3606800" y="7200853"/>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248093</xdr:rowOff>
    </xdr:from>
    <xdr:to>
      <xdr:col>18</xdr:col>
      <xdr:colOff>177800</xdr:colOff>
      <xdr:row>37</xdr:row>
      <xdr:rowOff>86603</xdr:rowOff>
    </xdr:to>
    <xdr:cxnSp macro="">
      <xdr:nvCxnSpPr>
        <xdr:cNvPr id="127" name="直線コネクタ 126"/>
        <xdr:cNvCxnSpPr/>
      </xdr:nvCxnSpPr>
      <xdr:spPr bwMode="auto">
        <a:xfrm>
          <a:off x="2908300" y="6858443"/>
          <a:ext cx="698500" cy="3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153009</xdr:rowOff>
    </xdr:from>
    <xdr:to>
      <xdr:col>29</xdr:col>
      <xdr:colOff>177800</xdr:colOff>
      <xdr:row>37</xdr:row>
      <xdr:rowOff>83159</xdr:rowOff>
    </xdr:to>
    <xdr:sp macro="" textlink="">
      <xdr:nvSpPr>
        <xdr:cNvPr id="137" name="楕円 136"/>
        <xdr:cNvSpPr/>
      </xdr:nvSpPr>
      <xdr:spPr bwMode="auto">
        <a:xfrm>
          <a:off x="5600700" y="710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125086</xdr:rowOff>
    </xdr:from>
    <xdr:ext cx="762000" cy="259045"/>
    <xdr:sp macro="" textlink="">
      <xdr:nvSpPr>
        <xdr:cNvPr id="138" name="人口1人当たり決算額の推移該当値テキスト445"/>
        <xdr:cNvSpPr txBox="1"/>
      </xdr:nvSpPr>
      <xdr:spPr>
        <a:xfrm>
          <a:off x="5740400" y="707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1677</xdr:rowOff>
    </xdr:from>
    <xdr:to>
      <xdr:col>26</xdr:col>
      <xdr:colOff>101600</xdr:colOff>
      <xdr:row>37</xdr:row>
      <xdr:rowOff>103277</xdr:rowOff>
    </xdr:to>
    <xdr:sp macro="" textlink="">
      <xdr:nvSpPr>
        <xdr:cNvPr id="139" name="楕円 138"/>
        <xdr:cNvSpPr/>
      </xdr:nvSpPr>
      <xdr:spPr bwMode="auto">
        <a:xfrm>
          <a:off x="4953000" y="712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88054</xdr:rowOff>
    </xdr:from>
    <xdr:ext cx="736600" cy="259045"/>
    <xdr:sp macro="" textlink="">
      <xdr:nvSpPr>
        <xdr:cNvPr id="140" name="テキスト ボックス 139"/>
        <xdr:cNvSpPr txBox="1"/>
      </xdr:nvSpPr>
      <xdr:spPr>
        <a:xfrm>
          <a:off x="4622800" y="721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25353</xdr:rowOff>
    </xdr:from>
    <xdr:to>
      <xdr:col>22</xdr:col>
      <xdr:colOff>165100</xdr:colOff>
      <xdr:row>37</xdr:row>
      <xdr:rowOff>126953</xdr:rowOff>
    </xdr:to>
    <xdr:sp macro="" textlink="">
      <xdr:nvSpPr>
        <xdr:cNvPr id="141" name="楕円 140"/>
        <xdr:cNvSpPr/>
      </xdr:nvSpPr>
      <xdr:spPr bwMode="auto">
        <a:xfrm>
          <a:off x="4254500" y="715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111730</xdr:rowOff>
    </xdr:from>
    <xdr:ext cx="762000" cy="259045"/>
    <xdr:sp macro="" textlink="">
      <xdr:nvSpPr>
        <xdr:cNvPr id="142" name="テキスト ボックス 141"/>
        <xdr:cNvSpPr txBox="1"/>
      </xdr:nvSpPr>
      <xdr:spPr>
        <a:xfrm>
          <a:off x="3924300" y="723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35803</xdr:rowOff>
    </xdr:from>
    <xdr:to>
      <xdr:col>19</xdr:col>
      <xdr:colOff>38100</xdr:colOff>
      <xdr:row>37</xdr:row>
      <xdr:rowOff>137403</xdr:rowOff>
    </xdr:to>
    <xdr:sp macro="" textlink="">
      <xdr:nvSpPr>
        <xdr:cNvPr id="143" name="楕円 142"/>
        <xdr:cNvSpPr/>
      </xdr:nvSpPr>
      <xdr:spPr bwMode="auto">
        <a:xfrm>
          <a:off x="3556000" y="716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122180</xdr:rowOff>
    </xdr:from>
    <xdr:ext cx="762000" cy="259045"/>
    <xdr:sp macro="" textlink="">
      <xdr:nvSpPr>
        <xdr:cNvPr id="144" name="テキスト ボックス 143"/>
        <xdr:cNvSpPr txBox="1"/>
      </xdr:nvSpPr>
      <xdr:spPr>
        <a:xfrm>
          <a:off x="3225800" y="72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197293</xdr:rowOff>
    </xdr:from>
    <xdr:to>
      <xdr:col>15</xdr:col>
      <xdr:colOff>101600</xdr:colOff>
      <xdr:row>35</xdr:row>
      <xdr:rowOff>298893</xdr:rowOff>
    </xdr:to>
    <xdr:sp macro="" textlink="">
      <xdr:nvSpPr>
        <xdr:cNvPr id="145" name="楕円 144"/>
        <xdr:cNvSpPr/>
      </xdr:nvSpPr>
      <xdr:spPr bwMode="auto">
        <a:xfrm>
          <a:off x="2857500" y="680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309070</xdr:rowOff>
    </xdr:from>
    <xdr:ext cx="762000" cy="259045"/>
    <xdr:sp macro="" textlink="">
      <xdr:nvSpPr>
        <xdr:cNvPr id="146" name="テキスト ボックス 145"/>
        <xdr:cNvSpPr txBox="1"/>
      </xdr:nvSpPr>
      <xdr:spPr>
        <a:xfrm>
          <a:off x="2527300" y="657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157645</xdr:rowOff>
    </xdr:from>
    <xdr:to>
      <xdr:col>24</xdr:col>
      <xdr:colOff>63500</xdr:colOff>
      <xdr:row>34</xdr:row>
      <xdr:rowOff>55347</xdr:rowOff>
    </xdr:to>
    <xdr:cxnSp macro="">
      <xdr:nvCxnSpPr>
        <xdr:cNvPr id="63" name="直線コネクタ 62"/>
        <xdr:cNvCxnSpPr/>
      </xdr:nvCxnSpPr>
      <xdr:spPr>
        <a:xfrm flipV="1">
          <a:off x="3797300" y="5815495"/>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55347</xdr:rowOff>
    </xdr:from>
    <xdr:to>
      <xdr:col>19</xdr:col>
      <xdr:colOff>177800</xdr:colOff>
      <xdr:row>35</xdr:row>
      <xdr:rowOff>153073</xdr:rowOff>
    </xdr:to>
    <xdr:cxnSp macro="">
      <xdr:nvCxnSpPr>
        <xdr:cNvPr id="66" name="直線コネクタ 65"/>
        <xdr:cNvCxnSpPr/>
      </xdr:nvCxnSpPr>
      <xdr:spPr>
        <a:xfrm flipV="1">
          <a:off x="2908300" y="5884647"/>
          <a:ext cx="889000" cy="26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153073</xdr:rowOff>
    </xdr:from>
    <xdr:to>
      <xdr:col>15</xdr:col>
      <xdr:colOff>50800</xdr:colOff>
      <xdr:row>36</xdr:row>
      <xdr:rowOff>4744</xdr:rowOff>
    </xdr:to>
    <xdr:cxnSp macro="">
      <xdr:nvCxnSpPr>
        <xdr:cNvPr id="69" name="直線コネクタ 68"/>
        <xdr:cNvCxnSpPr/>
      </xdr:nvCxnSpPr>
      <xdr:spPr>
        <a:xfrm flipV="1">
          <a:off x="2019300" y="6153823"/>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4744</xdr:rowOff>
    </xdr:from>
    <xdr:to>
      <xdr:col>10</xdr:col>
      <xdr:colOff>114300</xdr:colOff>
      <xdr:row>36</xdr:row>
      <xdr:rowOff>6312</xdr:rowOff>
    </xdr:to>
    <xdr:cxnSp macro="">
      <xdr:nvCxnSpPr>
        <xdr:cNvPr id="72" name="直線コネクタ 71"/>
        <xdr:cNvCxnSpPr/>
      </xdr:nvCxnSpPr>
      <xdr:spPr>
        <a:xfrm flipV="1">
          <a:off x="1130300" y="617694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106845</xdr:rowOff>
    </xdr:from>
    <xdr:to>
      <xdr:col>24</xdr:col>
      <xdr:colOff>114300</xdr:colOff>
      <xdr:row>34</xdr:row>
      <xdr:rowOff>36995</xdr:rowOff>
    </xdr:to>
    <xdr:sp macro="" textlink="">
      <xdr:nvSpPr>
        <xdr:cNvPr id="82" name="楕円 81"/>
        <xdr:cNvSpPr/>
      </xdr:nvSpPr>
      <xdr:spPr>
        <a:xfrm>
          <a:off x="4584700" y="57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129722</xdr:rowOff>
    </xdr:from>
    <xdr:ext cx="534377" cy="259045"/>
    <xdr:sp macro="" textlink="">
      <xdr:nvSpPr>
        <xdr:cNvPr id="83" name="人件費該当値テキスト"/>
        <xdr:cNvSpPr txBox="1"/>
      </xdr:nvSpPr>
      <xdr:spPr>
        <a:xfrm>
          <a:off x="4686300" y="56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4547</xdr:rowOff>
    </xdr:from>
    <xdr:to>
      <xdr:col>20</xdr:col>
      <xdr:colOff>38100</xdr:colOff>
      <xdr:row>34</xdr:row>
      <xdr:rowOff>106147</xdr:rowOff>
    </xdr:to>
    <xdr:sp macro="" textlink="">
      <xdr:nvSpPr>
        <xdr:cNvPr id="84" name="楕円 83"/>
        <xdr:cNvSpPr/>
      </xdr:nvSpPr>
      <xdr:spPr>
        <a:xfrm>
          <a:off x="37465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122674</xdr:rowOff>
    </xdr:from>
    <xdr:ext cx="534377" cy="259045"/>
    <xdr:sp macro="" textlink="">
      <xdr:nvSpPr>
        <xdr:cNvPr id="85" name="テキスト ボックス 84"/>
        <xdr:cNvSpPr txBox="1"/>
      </xdr:nvSpPr>
      <xdr:spPr>
        <a:xfrm>
          <a:off x="3530111" y="56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102273</xdr:rowOff>
    </xdr:from>
    <xdr:to>
      <xdr:col>15</xdr:col>
      <xdr:colOff>101600</xdr:colOff>
      <xdr:row>36</xdr:row>
      <xdr:rowOff>32423</xdr:rowOff>
    </xdr:to>
    <xdr:sp macro="" textlink="">
      <xdr:nvSpPr>
        <xdr:cNvPr id="86" name="楕円 85"/>
        <xdr:cNvSpPr/>
      </xdr:nvSpPr>
      <xdr:spPr>
        <a:xfrm>
          <a:off x="2857500" y="61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48950</xdr:rowOff>
    </xdr:from>
    <xdr:ext cx="534377" cy="259045"/>
    <xdr:sp macro="" textlink="">
      <xdr:nvSpPr>
        <xdr:cNvPr id="87" name="テキスト ボックス 86"/>
        <xdr:cNvSpPr txBox="1"/>
      </xdr:nvSpPr>
      <xdr:spPr>
        <a:xfrm>
          <a:off x="2641111" y="58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125394</xdr:rowOff>
    </xdr:from>
    <xdr:to>
      <xdr:col>10</xdr:col>
      <xdr:colOff>165100</xdr:colOff>
      <xdr:row>36</xdr:row>
      <xdr:rowOff>55544</xdr:rowOff>
    </xdr:to>
    <xdr:sp macro="" textlink="">
      <xdr:nvSpPr>
        <xdr:cNvPr id="88" name="楕円 87"/>
        <xdr:cNvSpPr/>
      </xdr:nvSpPr>
      <xdr:spPr>
        <a:xfrm>
          <a:off x="1968500" y="61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72071</xdr:rowOff>
    </xdr:from>
    <xdr:ext cx="534377" cy="259045"/>
    <xdr:sp macro="" textlink="">
      <xdr:nvSpPr>
        <xdr:cNvPr id="89" name="テキスト ボックス 88"/>
        <xdr:cNvSpPr txBox="1"/>
      </xdr:nvSpPr>
      <xdr:spPr>
        <a:xfrm>
          <a:off x="1752111" y="5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126962</xdr:rowOff>
    </xdr:from>
    <xdr:to>
      <xdr:col>6</xdr:col>
      <xdr:colOff>38100</xdr:colOff>
      <xdr:row>36</xdr:row>
      <xdr:rowOff>57112</xdr:rowOff>
    </xdr:to>
    <xdr:sp macro="" textlink="">
      <xdr:nvSpPr>
        <xdr:cNvPr id="90" name="楕円 89"/>
        <xdr:cNvSpPr/>
      </xdr:nvSpPr>
      <xdr:spPr>
        <a:xfrm>
          <a:off x="1079500" y="61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73639</xdr:rowOff>
    </xdr:from>
    <xdr:ext cx="534377" cy="259045"/>
    <xdr:sp macro="" textlink="">
      <xdr:nvSpPr>
        <xdr:cNvPr id="91" name="テキスト ボックス 90"/>
        <xdr:cNvSpPr txBox="1"/>
      </xdr:nvSpPr>
      <xdr:spPr>
        <a:xfrm>
          <a:off x="863111" y="59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129783</xdr:rowOff>
    </xdr:from>
    <xdr:to>
      <xdr:col>24</xdr:col>
      <xdr:colOff>63500</xdr:colOff>
      <xdr:row>56</xdr:row>
      <xdr:rowOff>15679</xdr:rowOff>
    </xdr:to>
    <xdr:cxnSp macro="">
      <xdr:nvCxnSpPr>
        <xdr:cNvPr id="123" name="直線コネクタ 122"/>
        <xdr:cNvCxnSpPr/>
      </xdr:nvCxnSpPr>
      <xdr:spPr>
        <a:xfrm flipV="1">
          <a:off x="3797300" y="9559533"/>
          <a:ext cx="8382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15679</xdr:rowOff>
    </xdr:from>
    <xdr:to>
      <xdr:col>19</xdr:col>
      <xdr:colOff>177800</xdr:colOff>
      <xdr:row>56</xdr:row>
      <xdr:rowOff>111462</xdr:rowOff>
    </xdr:to>
    <xdr:cxnSp macro="">
      <xdr:nvCxnSpPr>
        <xdr:cNvPr id="126" name="直線コネクタ 125"/>
        <xdr:cNvCxnSpPr/>
      </xdr:nvCxnSpPr>
      <xdr:spPr>
        <a:xfrm flipV="1">
          <a:off x="2908300" y="9616879"/>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111462</xdr:rowOff>
    </xdr:from>
    <xdr:to>
      <xdr:col>15</xdr:col>
      <xdr:colOff>50800</xdr:colOff>
      <xdr:row>56</xdr:row>
      <xdr:rowOff>149758</xdr:rowOff>
    </xdr:to>
    <xdr:cxnSp macro="">
      <xdr:nvCxnSpPr>
        <xdr:cNvPr id="129" name="直線コネクタ 128"/>
        <xdr:cNvCxnSpPr/>
      </xdr:nvCxnSpPr>
      <xdr:spPr>
        <a:xfrm flipV="1">
          <a:off x="2019300" y="9712662"/>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106390</xdr:rowOff>
    </xdr:from>
    <xdr:to>
      <xdr:col>10</xdr:col>
      <xdr:colOff>114300</xdr:colOff>
      <xdr:row>56</xdr:row>
      <xdr:rowOff>149758</xdr:rowOff>
    </xdr:to>
    <xdr:cxnSp macro="">
      <xdr:nvCxnSpPr>
        <xdr:cNvPr id="132" name="直線コネクタ 131"/>
        <xdr:cNvCxnSpPr/>
      </xdr:nvCxnSpPr>
      <xdr:spPr>
        <a:xfrm>
          <a:off x="1130300" y="9707590"/>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78983</xdr:rowOff>
    </xdr:from>
    <xdr:to>
      <xdr:col>24</xdr:col>
      <xdr:colOff>114300</xdr:colOff>
      <xdr:row>56</xdr:row>
      <xdr:rowOff>9133</xdr:rowOff>
    </xdr:to>
    <xdr:sp macro="" textlink="">
      <xdr:nvSpPr>
        <xdr:cNvPr id="142" name="楕円 141"/>
        <xdr:cNvSpPr/>
      </xdr:nvSpPr>
      <xdr:spPr>
        <a:xfrm>
          <a:off x="4584700" y="95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101860</xdr:rowOff>
    </xdr:from>
    <xdr:ext cx="534377" cy="259045"/>
    <xdr:sp macro="" textlink="">
      <xdr:nvSpPr>
        <xdr:cNvPr id="143" name="物件費該当値テキスト"/>
        <xdr:cNvSpPr txBox="1"/>
      </xdr:nvSpPr>
      <xdr:spPr>
        <a:xfrm>
          <a:off x="4686300" y="936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136329</xdr:rowOff>
    </xdr:from>
    <xdr:to>
      <xdr:col>20</xdr:col>
      <xdr:colOff>38100</xdr:colOff>
      <xdr:row>56</xdr:row>
      <xdr:rowOff>66479</xdr:rowOff>
    </xdr:to>
    <xdr:sp macro="" textlink="">
      <xdr:nvSpPr>
        <xdr:cNvPr id="144" name="楕円 143"/>
        <xdr:cNvSpPr/>
      </xdr:nvSpPr>
      <xdr:spPr>
        <a:xfrm>
          <a:off x="3746500" y="95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83006</xdr:rowOff>
    </xdr:from>
    <xdr:ext cx="534377" cy="259045"/>
    <xdr:sp macro="" textlink="">
      <xdr:nvSpPr>
        <xdr:cNvPr id="145" name="テキスト ボックス 144"/>
        <xdr:cNvSpPr txBox="1"/>
      </xdr:nvSpPr>
      <xdr:spPr>
        <a:xfrm>
          <a:off x="3530111" y="93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60662</xdr:rowOff>
    </xdr:from>
    <xdr:to>
      <xdr:col>15</xdr:col>
      <xdr:colOff>101600</xdr:colOff>
      <xdr:row>56</xdr:row>
      <xdr:rowOff>162262</xdr:rowOff>
    </xdr:to>
    <xdr:sp macro="" textlink="">
      <xdr:nvSpPr>
        <xdr:cNvPr id="146" name="楕円 145"/>
        <xdr:cNvSpPr/>
      </xdr:nvSpPr>
      <xdr:spPr>
        <a:xfrm>
          <a:off x="2857500" y="96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7339</xdr:rowOff>
    </xdr:from>
    <xdr:ext cx="534377" cy="259045"/>
    <xdr:sp macro="" textlink="">
      <xdr:nvSpPr>
        <xdr:cNvPr id="147" name="テキスト ボックス 146"/>
        <xdr:cNvSpPr txBox="1"/>
      </xdr:nvSpPr>
      <xdr:spPr>
        <a:xfrm>
          <a:off x="2641111" y="94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98958</xdr:rowOff>
    </xdr:from>
    <xdr:to>
      <xdr:col>10</xdr:col>
      <xdr:colOff>165100</xdr:colOff>
      <xdr:row>57</xdr:row>
      <xdr:rowOff>29108</xdr:rowOff>
    </xdr:to>
    <xdr:sp macro="" textlink="">
      <xdr:nvSpPr>
        <xdr:cNvPr id="148" name="楕円 147"/>
        <xdr:cNvSpPr/>
      </xdr:nvSpPr>
      <xdr:spPr>
        <a:xfrm>
          <a:off x="1968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45635</xdr:rowOff>
    </xdr:from>
    <xdr:ext cx="534377" cy="259045"/>
    <xdr:sp macro="" textlink="">
      <xdr:nvSpPr>
        <xdr:cNvPr id="149" name="テキスト ボックス 148"/>
        <xdr:cNvSpPr txBox="1"/>
      </xdr:nvSpPr>
      <xdr:spPr>
        <a:xfrm>
          <a:off x="1752111" y="94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55590</xdr:rowOff>
    </xdr:from>
    <xdr:to>
      <xdr:col>6</xdr:col>
      <xdr:colOff>38100</xdr:colOff>
      <xdr:row>56</xdr:row>
      <xdr:rowOff>157190</xdr:rowOff>
    </xdr:to>
    <xdr:sp macro="" textlink="">
      <xdr:nvSpPr>
        <xdr:cNvPr id="150" name="楕円 149"/>
        <xdr:cNvSpPr/>
      </xdr:nvSpPr>
      <xdr:spPr>
        <a:xfrm>
          <a:off x="1079500" y="96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2267</xdr:rowOff>
    </xdr:from>
    <xdr:ext cx="534377" cy="259045"/>
    <xdr:sp macro="" textlink="">
      <xdr:nvSpPr>
        <xdr:cNvPr id="151" name="テキスト ボックス 150"/>
        <xdr:cNvSpPr txBox="1"/>
      </xdr:nvSpPr>
      <xdr:spPr>
        <a:xfrm>
          <a:off x="863111" y="94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19114</xdr:rowOff>
    </xdr:from>
    <xdr:to>
      <xdr:col>24</xdr:col>
      <xdr:colOff>63500</xdr:colOff>
      <xdr:row>78</xdr:row>
      <xdr:rowOff>93084</xdr:rowOff>
    </xdr:to>
    <xdr:cxnSp macro="">
      <xdr:nvCxnSpPr>
        <xdr:cNvPr id="180" name="直線コネクタ 179"/>
        <xdr:cNvCxnSpPr/>
      </xdr:nvCxnSpPr>
      <xdr:spPr>
        <a:xfrm flipV="1">
          <a:off x="3797300" y="13392214"/>
          <a:ext cx="838200" cy="7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93084</xdr:rowOff>
    </xdr:from>
    <xdr:to>
      <xdr:col>19</xdr:col>
      <xdr:colOff>177800</xdr:colOff>
      <xdr:row>78</xdr:row>
      <xdr:rowOff>115030</xdr:rowOff>
    </xdr:to>
    <xdr:cxnSp macro="">
      <xdr:nvCxnSpPr>
        <xdr:cNvPr id="183" name="直線コネクタ 182"/>
        <xdr:cNvCxnSpPr/>
      </xdr:nvCxnSpPr>
      <xdr:spPr>
        <a:xfrm flipV="1">
          <a:off x="2908300" y="1346618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112040</xdr:rowOff>
    </xdr:from>
    <xdr:to>
      <xdr:col>15</xdr:col>
      <xdr:colOff>50800</xdr:colOff>
      <xdr:row>78</xdr:row>
      <xdr:rowOff>115030</xdr:rowOff>
    </xdr:to>
    <xdr:cxnSp macro="">
      <xdr:nvCxnSpPr>
        <xdr:cNvPr id="186" name="直線コネクタ 185"/>
        <xdr:cNvCxnSpPr/>
      </xdr:nvCxnSpPr>
      <xdr:spPr>
        <a:xfrm>
          <a:off x="2019300" y="13485140"/>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99771</xdr:rowOff>
    </xdr:from>
    <xdr:to>
      <xdr:col>10</xdr:col>
      <xdr:colOff>114300</xdr:colOff>
      <xdr:row>78</xdr:row>
      <xdr:rowOff>112040</xdr:rowOff>
    </xdr:to>
    <xdr:cxnSp macro="">
      <xdr:nvCxnSpPr>
        <xdr:cNvPr id="189" name="直線コネクタ 188"/>
        <xdr:cNvCxnSpPr/>
      </xdr:nvCxnSpPr>
      <xdr:spPr>
        <a:xfrm>
          <a:off x="1130300" y="13472871"/>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139764</xdr:rowOff>
    </xdr:from>
    <xdr:to>
      <xdr:col>24</xdr:col>
      <xdr:colOff>114300</xdr:colOff>
      <xdr:row>78</xdr:row>
      <xdr:rowOff>69914</xdr:rowOff>
    </xdr:to>
    <xdr:sp macro="" textlink="">
      <xdr:nvSpPr>
        <xdr:cNvPr id="199" name="楕円 198"/>
        <xdr:cNvSpPr/>
      </xdr:nvSpPr>
      <xdr:spPr>
        <a:xfrm>
          <a:off x="45847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162641</xdr:rowOff>
    </xdr:from>
    <xdr:ext cx="534377" cy="259045"/>
    <xdr:sp macro="" textlink="">
      <xdr:nvSpPr>
        <xdr:cNvPr id="200" name="維持補修費該当値テキスト"/>
        <xdr:cNvSpPr txBox="1"/>
      </xdr:nvSpPr>
      <xdr:spPr>
        <a:xfrm>
          <a:off x="4686300" y="131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42284</xdr:rowOff>
    </xdr:from>
    <xdr:to>
      <xdr:col>20</xdr:col>
      <xdr:colOff>38100</xdr:colOff>
      <xdr:row>78</xdr:row>
      <xdr:rowOff>143884</xdr:rowOff>
    </xdr:to>
    <xdr:sp macro="" textlink="">
      <xdr:nvSpPr>
        <xdr:cNvPr id="201" name="楕円 200"/>
        <xdr:cNvSpPr/>
      </xdr:nvSpPr>
      <xdr:spPr>
        <a:xfrm>
          <a:off x="3746500" y="134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135011</xdr:rowOff>
    </xdr:from>
    <xdr:ext cx="469744" cy="259045"/>
    <xdr:sp macro="" textlink="">
      <xdr:nvSpPr>
        <xdr:cNvPr id="202" name="テキスト ボックス 201"/>
        <xdr:cNvSpPr txBox="1"/>
      </xdr:nvSpPr>
      <xdr:spPr>
        <a:xfrm>
          <a:off x="3562428" y="135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64230</xdr:rowOff>
    </xdr:from>
    <xdr:to>
      <xdr:col>15</xdr:col>
      <xdr:colOff>101600</xdr:colOff>
      <xdr:row>78</xdr:row>
      <xdr:rowOff>165830</xdr:rowOff>
    </xdr:to>
    <xdr:sp macro="" textlink="">
      <xdr:nvSpPr>
        <xdr:cNvPr id="203" name="楕円 202"/>
        <xdr:cNvSpPr/>
      </xdr:nvSpPr>
      <xdr:spPr>
        <a:xfrm>
          <a:off x="2857500" y="13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10907</xdr:rowOff>
    </xdr:from>
    <xdr:ext cx="469744" cy="259045"/>
    <xdr:sp macro="" textlink="">
      <xdr:nvSpPr>
        <xdr:cNvPr id="204" name="テキスト ボックス 203"/>
        <xdr:cNvSpPr txBox="1"/>
      </xdr:nvSpPr>
      <xdr:spPr>
        <a:xfrm>
          <a:off x="2673428" y="1321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61240</xdr:rowOff>
    </xdr:from>
    <xdr:to>
      <xdr:col>10</xdr:col>
      <xdr:colOff>165100</xdr:colOff>
      <xdr:row>78</xdr:row>
      <xdr:rowOff>162840</xdr:rowOff>
    </xdr:to>
    <xdr:sp macro="" textlink="">
      <xdr:nvSpPr>
        <xdr:cNvPr id="205" name="楕円 204"/>
        <xdr:cNvSpPr/>
      </xdr:nvSpPr>
      <xdr:spPr>
        <a:xfrm>
          <a:off x="1968500" y="134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153967</xdr:rowOff>
    </xdr:from>
    <xdr:ext cx="469744" cy="259045"/>
    <xdr:sp macro="" textlink="">
      <xdr:nvSpPr>
        <xdr:cNvPr id="206" name="テキスト ボックス 205"/>
        <xdr:cNvSpPr txBox="1"/>
      </xdr:nvSpPr>
      <xdr:spPr>
        <a:xfrm>
          <a:off x="1784428" y="135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48971</xdr:rowOff>
    </xdr:from>
    <xdr:to>
      <xdr:col>6</xdr:col>
      <xdr:colOff>38100</xdr:colOff>
      <xdr:row>78</xdr:row>
      <xdr:rowOff>150571</xdr:rowOff>
    </xdr:to>
    <xdr:sp macro="" textlink="">
      <xdr:nvSpPr>
        <xdr:cNvPr id="207" name="楕円 206"/>
        <xdr:cNvSpPr/>
      </xdr:nvSpPr>
      <xdr:spPr>
        <a:xfrm>
          <a:off x="1079500" y="13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141698</xdr:rowOff>
    </xdr:from>
    <xdr:ext cx="469744" cy="259045"/>
    <xdr:sp macro="" textlink="">
      <xdr:nvSpPr>
        <xdr:cNvPr id="208" name="テキスト ボックス 207"/>
        <xdr:cNvSpPr txBox="1"/>
      </xdr:nvSpPr>
      <xdr:spPr>
        <a:xfrm>
          <a:off x="895428" y="135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22988</xdr:rowOff>
    </xdr:from>
    <xdr:to>
      <xdr:col>24</xdr:col>
      <xdr:colOff>63500</xdr:colOff>
      <xdr:row>97</xdr:row>
      <xdr:rowOff>139052</xdr:rowOff>
    </xdr:to>
    <xdr:cxnSp macro="">
      <xdr:nvCxnSpPr>
        <xdr:cNvPr id="238" name="直線コネクタ 237"/>
        <xdr:cNvCxnSpPr/>
      </xdr:nvCxnSpPr>
      <xdr:spPr>
        <a:xfrm flipV="1">
          <a:off x="3797300" y="16482188"/>
          <a:ext cx="838200" cy="2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123913</xdr:rowOff>
    </xdr:from>
    <xdr:to>
      <xdr:col>19</xdr:col>
      <xdr:colOff>177800</xdr:colOff>
      <xdr:row>97</xdr:row>
      <xdr:rowOff>139052</xdr:rowOff>
    </xdr:to>
    <xdr:cxnSp macro="">
      <xdr:nvCxnSpPr>
        <xdr:cNvPr id="241" name="直線コネクタ 240"/>
        <xdr:cNvCxnSpPr/>
      </xdr:nvCxnSpPr>
      <xdr:spPr>
        <a:xfrm>
          <a:off x="2908300" y="16754563"/>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123913</xdr:rowOff>
    </xdr:from>
    <xdr:to>
      <xdr:col>15</xdr:col>
      <xdr:colOff>50800</xdr:colOff>
      <xdr:row>97</xdr:row>
      <xdr:rowOff>145148</xdr:rowOff>
    </xdr:to>
    <xdr:cxnSp macro="">
      <xdr:nvCxnSpPr>
        <xdr:cNvPr id="244" name="直線コネクタ 243"/>
        <xdr:cNvCxnSpPr/>
      </xdr:nvCxnSpPr>
      <xdr:spPr>
        <a:xfrm flipV="1">
          <a:off x="2019300" y="16754563"/>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145148</xdr:rowOff>
    </xdr:from>
    <xdr:to>
      <xdr:col>10</xdr:col>
      <xdr:colOff>114300</xdr:colOff>
      <xdr:row>97</xdr:row>
      <xdr:rowOff>150710</xdr:rowOff>
    </xdr:to>
    <xdr:cxnSp macro="">
      <xdr:nvCxnSpPr>
        <xdr:cNvPr id="247" name="直線コネクタ 246"/>
        <xdr:cNvCxnSpPr/>
      </xdr:nvCxnSpPr>
      <xdr:spPr>
        <a:xfrm flipV="1">
          <a:off x="1130300" y="1677579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143638</xdr:rowOff>
    </xdr:from>
    <xdr:to>
      <xdr:col>24</xdr:col>
      <xdr:colOff>114300</xdr:colOff>
      <xdr:row>96</xdr:row>
      <xdr:rowOff>73788</xdr:rowOff>
    </xdr:to>
    <xdr:sp macro="" textlink="">
      <xdr:nvSpPr>
        <xdr:cNvPr id="257" name="楕円 256"/>
        <xdr:cNvSpPr/>
      </xdr:nvSpPr>
      <xdr:spPr>
        <a:xfrm>
          <a:off x="4584700" y="16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122065</xdr:rowOff>
    </xdr:from>
    <xdr:ext cx="599010" cy="259045"/>
    <xdr:sp macro="" textlink="">
      <xdr:nvSpPr>
        <xdr:cNvPr id="258" name="扶助費該当値テキスト"/>
        <xdr:cNvSpPr txBox="1"/>
      </xdr:nvSpPr>
      <xdr:spPr>
        <a:xfrm>
          <a:off x="4686300" y="164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88252</xdr:rowOff>
    </xdr:from>
    <xdr:to>
      <xdr:col>20</xdr:col>
      <xdr:colOff>38100</xdr:colOff>
      <xdr:row>98</xdr:row>
      <xdr:rowOff>18402</xdr:rowOff>
    </xdr:to>
    <xdr:sp macro="" textlink="">
      <xdr:nvSpPr>
        <xdr:cNvPr id="259" name="楕円 258"/>
        <xdr:cNvSpPr/>
      </xdr:nvSpPr>
      <xdr:spPr>
        <a:xfrm>
          <a:off x="3746500" y="167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9529</xdr:rowOff>
    </xdr:from>
    <xdr:ext cx="534377" cy="259045"/>
    <xdr:sp macro="" textlink="">
      <xdr:nvSpPr>
        <xdr:cNvPr id="260" name="テキスト ボックス 259"/>
        <xdr:cNvSpPr txBox="1"/>
      </xdr:nvSpPr>
      <xdr:spPr>
        <a:xfrm>
          <a:off x="3530111" y="168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73113</xdr:rowOff>
    </xdr:from>
    <xdr:to>
      <xdr:col>15</xdr:col>
      <xdr:colOff>101600</xdr:colOff>
      <xdr:row>98</xdr:row>
      <xdr:rowOff>3263</xdr:rowOff>
    </xdr:to>
    <xdr:sp macro="" textlink="">
      <xdr:nvSpPr>
        <xdr:cNvPr id="261" name="楕円 260"/>
        <xdr:cNvSpPr/>
      </xdr:nvSpPr>
      <xdr:spPr>
        <a:xfrm>
          <a:off x="2857500" y="167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165840</xdr:rowOff>
    </xdr:from>
    <xdr:ext cx="534377" cy="259045"/>
    <xdr:sp macro="" textlink="">
      <xdr:nvSpPr>
        <xdr:cNvPr id="262" name="テキスト ボックス 261"/>
        <xdr:cNvSpPr txBox="1"/>
      </xdr:nvSpPr>
      <xdr:spPr>
        <a:xfrm>
          <a:off x="2641111" y="167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94348</xdr:rowOff>
    </xdr:from>
    <xdr:to>
      <xdr:col>10</xdr:col>
      <xdr:colOff>165100</xdr:colOff>
      <xdr:row>98</xdr:row>
      <xdr:rowOff>24498</xdr:rowOff>
    </xdr:to>
    <xdr:sp macro="" textlink="">
      <xdr:nvSpPr>
        <xdr:cNvPr id="263" name="楕円 262"/>
        <xdr:cNvSpPr/>
      </xdr:nvSpPr>
      <xdr:spPr>
        <a:xfrm>
          <a:off x="1968500" y="167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41025</xdr:rowOff>
    </xdr:from>
    <xdr:ext cx="534377" cy="259045"/>
    <xdr:sp macro="" textlink="">
      <xdr:nvSpPr>
        <xdr:cNvPr id="264" name="テキスト ボックス 263"/>
        <xdr:cNvSpPr txBox="1"/>
      </xdr:nvSpPr>
      <xdr:spPr>
        <a:xfrm>
          <a:off x="1752111" y="165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99910</xdr:rowOff>
    </xdr:from>
    <xdr:to>
      <xdr:col>6</xdr:col>
      <xdr:colOff>38100</xdr:colOff>
      <xdr:row>98</xdr:row>
      <xdr:rowOff>30060</xdr:rowOff>
    </xdr:to>
    <xdr:sp macro="" textlink="">
      <xdr:nvSpPr>
        <xdr:cNvPr id="265" name="楕円 264"/>
        <xdr:cNvSpPr/>
      </xdr:nvSpPr>
      <xdr:spPr>
        <a:xfrm>
          <a:off x="10795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21187</xdr:rowOff>
    </xdr:from>
    <xdr:ext cx="534377" cy="259045"/>
    <xdr:sp macro="" textlink="">
      <xdr:nvSpPr>
        <xdr:cNvPr id="266" name="テキスト ボックス 265"/>
        <xdr:cNvSpPr txBox="1"/>
      </xdr:nvSpPr>
      <xdr:spPr>
        <a:xfrm>
          <a:off x="863111" y="168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94666</xdr:rowOff>
    </xdr:from>
    <xdr:to>
      <xdr:col>54</xdr:col>
      <xdr:colOff>189865</xdr:colOff>
      <xdr:row>38</xdr:row>
      <xdr:rowOff>65797</xdr:rowOff>
    </xdr:to>
    <xdr:cxnSp macro="">
      <xdr:nvCxnSpPr>
        <xdr:cNvPr id="292" name="直線コネクタ 291"/>
        <xdr:cNvCxnSpPr/>
      </xdr:nvCxnSpPr>
      <xdr:spPr>
        <a:xfrm flipV="1">
          <a:off x="10475595" y="5752516"/>
          <a:ext cx="1270" cy="82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69624</xdr:rowOff>
    </xdr:from>
    <xdr:ext cx="534377" cy="259045"/>
    <xdr:sp macro="" textlink="">
      <xdr:nvSpPr>
        <xdr:cNvPr id="293" name="補助費等最小値テキスト"/>
        <xdr:cNvSpPr txBox="1"/>
      </xdr:nvSpPr>
      <xdr:spPr>
        <a:xfrm>
          <a:off x="10528300" y="65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65797</xdr:rowOff>
    </xdr:from>
    <xdr:to>
      <xdr:col>55</xdr:col>
      <xdr:colOff>88900</xdr:colOff>
      <xdr:row>38</xdr:row>
      <xdr:rowOff>65797</xdr:rowOff>
    </xdr:to>
    <xdr:cxnSp macro="">
      <xdr:nvCxnSpPr>
        <xdr:cNvPr id="294" name="直線コネクタ 293"/>
        <xdr:cNvCxnSpPr/>
      </xdr:nvCxnSpPr>
      <xdr:spPr>
        <a:xfrm>
          <a:off x="10388600" y="658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41343</xdr:rowOff>
    </xdr:from>
    <xdr:ext cx="599010" cy="259045"/>
    <xdr:sp macro="" textlink="">
      <xdr:nvSpPr>
        <xdr:cNvPr id="295" name="補助費等最大値テキスト"/>
        <xdr:cNvSpPr txBox="1"/>
      </xdr:nvSpPr>
      <xdr:spPr>
        <a:xfrm>
          <a:off x="10528300" y="55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94666</xdr:rowOff>
    </xdr:from>
    <xdr:to>
      <xdr:col>55</xdr:col>
      <xdr:colOff>88900</xdr:colOff>
      <xdr:row>33</xdr:row>
      <xdr:rowOff>94666</xdr:rowOff>
    </xdr:to>
    <xdr:cxnSp macro="">
      <xdr:nvCxnSpPr>
        <xdr:cNvPr id="296" name="直線コネクタ 295"/>
        <xdr:cNvCxnSpPr/>
      </xdr:nvCxnSpPr>
      <xdr:spPr>
        <a:xfrm>
          <a:off x="10388600" y="57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30507</xdr:rowOff>
    </xdr:from>
    <xdr:to>
      <xdr:col>55</xdr:col>
      <xdr:colOff>0</xdr:colOff>
      <xdr:row>35</xdr:row>
      <xdr:rowOff>170417</xdr:rowOff>
    </xdr:to>
    <xdr:cxnSp macro="">
      <xdr:nvCxnSpPr>
        <xdr:cNvPr id="297" name="直線コネクタ 296"/>
        <xdr:cNvCxnSpPr/>
      </xdr:nvCxnSpPr>
      <xdr:spPr>
        <a:xfrm>
          <a:off x="9639300" y="5345457"/>
          <a:ext cx="838200" cy="8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12940</xdr:rowOff>
    </xdr:from>
    <xdr:ext cx="534377" cy="259045"/>
    <xdr:sp macro="" textlink="">
      <xdr:nvSpPr>
        <xdr:cNvPr id="298" name="補助費等平均値テキスト"/>
        <xdr:cNvSpPr txBox="1"/>
      </xdr:nvSpPr>
      <xdr:spPr>
        <a:xfrm>
          <a:off x="10528300" y="6185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34513</xdr:rowOff>
    </xdr:from>
    <xdr:to>
      <xdr:col>55</xdr:col>
      <xdr:colOff>50800</xdr:colOff>
      <xdr:row>36</xdr:row>
      <xdr:rowOff>136113</xdr:rowOff>
    </xdr:to>
    <xdr:sp macro="" textlink="">
      <xdr:nvSpPr>
        <xdr:cNvPr id="299" name="フローチャート: 判断 298"/>
        <xdr:cNvSpPr/>
      </xdr:nvSpPr>
      <xdr:spPr>
        <a:xfrm>
          <a:off x="104267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30507</xdr:rowOff>
    </xdr:from>
    <xdr:to>
      <xdr:col>50</xdr:col>
      <xdr:colOff>114300</xdr:colOff>
      <xdr:row>36</xdr:row>
      <xdr:rowOff>2266</xdr:rowOff>
    </xdr:to>
    <xdr:cxnSp macro="">
      <xdr:nvCxnSpPr>
        <xdr:cNvPr id="300" name="直線コネクタ 299"/>
        <xdr:cNvCxnSpPr/>
      </xdr:nvCxnSpPr>
      <xdr:spPr>
        <a:xfrm flipV="1">
          <a:off x="8750300" y="5345457"/>
          <a:ext cx="889000" cy="8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35512</xdr:rowOff>
    </xdr:from>
    <xdr:to>
      <xdr:col>50</xdr:col>
      <xdr:colOff>165100</xdr:colOff>
      <xdr:row>32</xdr:row>
      <xdr:rowOff>137112</xdr:rowOff>
    </xdr:to>
    <xdr:sp macro="" textlink="">
      <xdr:nvSpPr>
        <xdr:cNvPr id="301" name="フローチャート: 判断 300"/>
        <xdr:cNvSpPr/>
      </xdr:nvSpPr>
      <xdr:spPr>
        <a:xfrm>
          <a:off x="9588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128239</xdr:rowOff>
    </xdr:from>
    <xdr:ext cx="599010" cy="259045"/>
    <xdr:sp macro="" textlink="">
      <xdr:nvSpPr>
        <xdr:cNvPr id="302" name="テキスト ボックス 301"/>
        <xdr:cNvSpPr txBox="1"/>
      </xdr:nvSpPr>
      <xdr:spPr>
        <a:xfrm>
          <a:off x="9339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124939</xdr:rowOff>
    </xdr:from>
    <xdr:to>
      <xdr:col>45</xdr:col>
      <xdr:colOff>177800</xdr:colOff>
      <xdr:row>36</xdr:row>
      <xdr:rowOff>2266</xdr:rowOff>
    </xdr:to>
    <xdr:cxnSp macro="">
      <xdr:nvCxnSpPr>
        <xdr:cNvPr id="303" name="直線コネクタ 302"/>
        <xdr:cNvCxnSpPr/>
      </xdr:nvCxnSpPr>
      <xdr:spPr>
        <a:xfrm>
          <a:off x="7861300" y="6125689"/>
          <a:ext cx="889000" cy="4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117514</xdr:rowOff>
    </xdr:from>
    <xdr:to>
      <xdr:col>46</xdr:col>
      <xdr:colOff>38100</xdr:colOff>
      <xdr:row>37</xdr:row>
      <xdr:rowOff>47664</xdr:rowOff>
    </xdr:to>
    <xdr:sp macro="" textlink="">
      <xdr:nvSpPr>
        <xdr:cNvPr id="304" name="フローチャート: 判断 303"/>
        <xdr:cNvSpPr/>
      </xdr:nvSpPr>
      <xdr:spPr>
        <a:xfrm>
          <a:off x="8699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38791</xdr:rowOff>
    </xdr:from>
    <xdr:ext cx="534377" cy="259045"/>
    <xdr:sp macro="" textlink="">
      <xdr:nvSpPr>
        <xdr:cNvPr id="305" name="テキスト ボックス 304"/>
        <xdr:cNvSpPr txBox="1"/>
      </xdr:nvSpPr>
      <xdr:spPr>
        <a:xfrm>
          <a:off x="8483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124939</xdr:rowOff>
    </xdr:from>
    <xdr:to>
      <xdr:col>41</xdr:col>
      <xdr:colOff>50800</xdr:colOff>
      <xdr:row>37</xdr:row>
      <xdr:rowOff>104861</xdr:rowOff>
    </xdr:to>
    <xdr:cxnSp macro="">
      <xdr:nvCxnSpPr>
        <xdr:cNvPr id="306" name="直線コネクタ 305"/>
        <xdr:cNvCxnSpPr/>
      </xdr:nvCxnSpPr>
      <xdr:spPr>
        <a:xfrm flipV="1">
          <a:off x="6972300" y="6125689"/>
          <a:ext cx="889000" cy="3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158368</xdr:rowOff>
    </xdr:from>
    <xdr:to>
      <xdr:col>41</xdr:col>
      <xdr:colOff>101600</xdr:colOff>
      <xdr:row>37</xdr:row>
      <xdr:rowOff>88518</xdr:rowOff>
    </xdr:to>
    <xdr:sp macro="" textlink="">
      <xdr:nvSpPr>
        <xdr:cNvPr id="307" name="フローチャート: 判断 306"/>
        <xdr:cNvSpPr/>
      </xdr:nvSpPr>
      <xdr:spPr>
        <a:xfrm>
          <a:off x="7810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79645</xdr:rowOff>
    </xdr:from>
    <xdr:ext cx="534377" cy="259045"/>
    <xdr:sp macro="" textlink="">
      <xdr:nvSpPr>
        <xdr:cNvPr id="308" name="テキスト ボックス 307"/>
        <xdr:cNvSpPr txBox="1"/>
      </xdr:nvSpPr>
      <xdr:spPr>
        <a:xfrm>
          <a:off x="7594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6036</xdr:rowOff>
    </xdr:from>
    <xdr:to>
      <xdr:col>36</xdr:col>
      <xdr:colOff>165100</xdr:colOff>
      <xdr:row>37</xdr:row>
      <xdr:rowOff>107636</xdr:rowOff>
    </xdr:to>
    <xdr:sp macro="" textlink="">
      <xdr:nvSpPr>
        <xdr:cNvPr id="309" name="フローチャート: 判断 308"/>
        <xdr:cNvSpPr/>
      </xdr:nvSpPr>
      <xdr:spPr>
        <a:xfrm>
          <a:off x="6921500" y="634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124163</xdr:rowOff>
    </xdr:from>
    <xdr:ext cx="534377" cy="259045"/>
    <xdr:sp macro="" textlink="">
      <xdr:nvSpPr>
        <xdr:cNvPr id="310" name="テキスト ボックス 309"/>
        <xdr:cNvSpPr txBox="1"/>
      </xdr:nvSpPr>
      <xdr:spPr>
        <a:xfrm>
          <a:off x="6705111" y="61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119617</xdr:rowOff>
    </xdr:from>
    <xdr:to>
      <xdr:col>55</xdr:col>
      <xdr:colOff>50800</xdr:colOff>
      <xdr:row>36</xdr:row>
      <xdr:rowOff>49767</xdr:rowOff>
    </xdr:to>
    <xdr:sp macro="" textlink="">
      <xdr:nvSpPr>
        <xdr:cNvPr id="316" name="楕円 315"/>
        <xdr:cNvSpPr/>
      </xdr:nvSpPr>
      <xdr:spPr>
        <a:xfrm>
          <a:off x="10426700" y="61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142494</xdr:rowOff>
    </xdr:from>
    <xdr:ext cx="534377" cy="259045"/>
    <xdr:sp macro="" textlink="">
      <xdr:nvSpPr>
        <xdr:cNvPr id="317" name="補助費等該当値テキスト"/>
        <xdr:cNvSpPr txBox="1"/>
      </xdr:nvSpPr>
      <xdr:spPr>
        <a:xfrm>
          <a:off x="10528300" y="597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151157</xdr:rowOff>
    </xdr:from>
    <xdr:to>
      <xdr:col>50</xdr:col>
      <xdr:colOff>165100</xdr:colOff>
      <xdr:row>31</xdr:row>
      <xdr:rowOff>81307</xdr:rowOff>
    </xdr:to>
    <xdr:sp macro="" textlink="">
      <xdr:nvSpPr>
        <xdr:cNvPr id="318" name="楕円 317"/>
        <xdr:cNvSpPr/>
      </xdr:nvSpPr>
      <xdr:spPr>
        <a:xfrm>
          <a:off x="9588500" y="52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97834</xdr:rowOff>
    </xdr:from>
    <xdr:ext cx="599010" cy="259045"/>
    <xdr:sp macro="" textlink="">
      <xdr:nvSpPr>
        <xdr:cNvPr id="319" name="テキスト ボックス 318"/>
        <xdr:cNvSpPr txBox="1"/>
      </xdr:nvSpPr>
      <xdr:spPr>
        <a:xfrm>
          <a:off x="9339795" y="506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122916</xdr:rowOff>
    </xdr:from>
    <xdr:to>
      <xdr:col>46</xdr:col>
      <xdr:colOff>38100</xdr:colOff>
      <xdr:row>36</xdr:row>
      <xdr:rowOff>53066</xdr:rowOff>
    </xdr:to>
    <xdr:sp macro="" textlink="">
      <xdr:nvSpPr>
        <xdr:cNvPr id="320" name="楕円 319"/>
        <xdr:cNvSpPr/>
      </xdr:nvSpPr>
      <xdr:spPr>
        <a:xfrm>
          <a:off x="8699500" y="61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69593</xdr:rowOff>
    </xdr:from>
    <xdr:ext cx="534377" cy="259045"/>
    <xdr:sp macro="" textlink="">
      <xdr:nvSpPr>
        <xdr:cNvPr id="321" name="テキスト ボックス 320"/>
        <xdr:cNvSpPr txBox="1"/>
      </xdr:nvSpPr>
      <xdr:spPr>
        <a:xfrm>
          <a:off x="8483111" y="58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74139</xdr:rowOff>
    </xdr:from>
    <xdr:to>
      <xdr:col>41</xdr:col>
      <xdr:colOff>101600</xdr:colOff>
      <xdr:row>36</xdr:row>
      <xdr:rowOff>4289</xdr:rowOff>
    </xdr:to>
    <xdr:sp macro="" textlink="">
      <xdr:nvSpPr>
        <xdr:cNvPr id="322" name="楕円 321"/>
        <xdr:cNvSpPr/>
      </xdr:nvSpPr>
      <xdr:spPr>
        <a:xfrm>
          <a:off x="7810500" y="60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20816</xdr:rowOff>
    </xdr:from>
    <xdr:ext cx="599010" cy="259045"/>
    <xdr:sp macro="" textlink="">
      <xdr:nvSpPr>
        <xdr:cNvPr id="323" name="テキスト ボックス 322"/>
        <xdr:cNvSpPr txBox="1"/>
      </xdr:nvSpPr>
      <xdr:spPr>
        <a:xfrm>
          <a:off x="7561795" y="58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54061</xdr:rowOff>
    </xdr:from>
    <xdr:to>
      <xdr:col>36</xdr:col>
      <xdr:colOff>165100</xdr:colOff>
      <xdr:row>37</xdr:row>
      <xdr:rowOff>155661</xdr:rowOff>
    </xdr:to>
    <xdr:sp macro="" textlink="">
      <xdr:nvSpPr>
        <xdr:cNvPr id="324" name="楕円 323"/>
        <xdr:cNvSpPr/>
      </xdr:nvSpPr>
      <xdr:spPr>
        <a:xfrm>
          <a:off x="6921500" y="63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146788</xdr:rowOff>
    </xdr:from>
    <xdr:ext cx="534377" cy="259045"/>
    <xdr:sp macro="" textlink="">
      <xdr:nvSpPr>
        <xdr:cNvPr id="325" name="テキスト ボックス 324"/>
        <xdr:cNvSpPr txBox="1"/>
      </xdr:nvSpPr>
      <xdr:spPr>
        <a:xfrm>
          <a:off x="6705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9" name="直線コネクタ 348"/>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50"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51" name="直線コネクタ 350"/>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2"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3" name="直線コネクタ 352"/>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104542</xdr:rowOff>
    </xdr:from>
    <xdr:to>
      <xdr:col>55</xdr:col>
      <xdr:colOff>0</xdr:colOff>
      <xdr:row>56</xdr:row>
      <xdr:rowOff>21300</xdr:rowOff>
    </xdr:to>
    <xdr:cxnSp macro="">
      <xdr:nvCxnSpPr>
        <xdr:cNvPr id="354" name="直線コネクタ 353"/>
        <xdr:cNvCxnSpPr/>
      </xdr:nvCxnSpPr>
      <xdr:spPr>
        <a:xfrm>
          <a:off x="9639300" y="9019942"/>
          <a:ext cx="838200" cy="6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5"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6" name="フローチャート: 判断 355"/>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104542</xdr:rowOff>
    </xdr:from>
    <xdr:to>
      <xdr:col>50</xdr:col>
      <xdr:colOff>114300</xdr:colOff>
      <xdr:row>55</xdr:row>
      <xdr:rowOff>151755</xdr:rowOff>
    </xdr:to>
    <xdr:cxnSp macro="">
      <xdr:nvCxnSpPr>
        <xdr:cNvPr id="357" name="直線コネクタ 356"/>
        <xdr:cNvCxnSpPr/>
      </xdr:nvCxnSpPr>
      <xdr:spPr>
        <a:xfrm flipV="1">
          <a:off x="8750300" y="9019942"/>
          <a:ext cx="889000" cy="5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8" name="フローチャート: 判断 357"/>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9" name="テキスト ボックス 358"/>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151755</xdr:rowOff>
    </xdr:from>
    <xdr:to>
      <xdr:col>45</xdr:col>
      <xdr:colOff>177800</xdr:colOff>
      <xdr:row>56</xdr:row>
      <xdr:rowOff>114203</xdr:rowOff>
    </xdr:to>
    <xdr:cxnSp macro="">
      <xdr:nvCxnSpPr>
        <xdr:cNvPr id="360" name="直線コネクタ 359"/>
        <xdr:cNvCxnSpPr/>
      </xdr:nvCxnSpPr>
      <xdr:spPr>
        <a:xfrm flipV="1">
          <a:off x="7861300" y="9581505"/>
          <a:ext cx="889000" cy="1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1" name="フローチャート: 判断 360"/>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2" name="テキスト ボックス 361"/>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32243</xdr:rowOff>
    </xdr:from>
    <xdr:to>
      <xdr:col>41</xdr:col>
      <xdr:colOff>50800</xdr:colOff>
      <xdr:row>56</xdr:row>
      <xdr:rowOff>114203</xdr:rowOff>
    </xdr:to>
    <xdr:cxnSp macro="">
      <xdr:nvCxnSpPr>
        <xdr:cNvPr id="363" name="直線コネクタ 362"/>
        <xdr:cNvCxnSpPr/>
      </xdr:nvCxnSpPr>
      <xdr:spPr>
        <a:xfrm>
          <a:off x="6972300" y="9461993"/>
          <a:ext cx="889000" cy="2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4" name="フローチャート: 判断 363"/>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5" name="テキスト ボックス 364"/>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6" name="フローチャート: 判断 365"/>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7" name="テキスト ボックス 366"/>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141950</xdr:rowOff>
    </xdr:from>
    <xdr:to>
      <xdr:col>55</xdr:col>
      <xdr:colOff>50800</xdr:colOff>
      <xdr:row>56</xdr:row>
      <xdr:rowOff>72100</xdr:rowOff>
    </xdr:to>
    <xdr:sp macro="" textlink="">
      <xdr:nvSpPr>
        <xdr:cNvPr id="373" name="楕円 372"/>
        <xdr:cNvSpPr/>
      </xdr:nvSpPr>
      <xdr:spPr>
        <a:xfrm>
          <a:off x="10426700" y="95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164827</xdr:rowOff>
    </xdr:from>
    <xdr:ext cx="534377" cy="259045"/>
    <xdr:sp macro="" textlink="">
      <xdr:nvSpPr>
        <xdr:cNvPr id="374" name="普通建設事業費該当値テキスト"/>
        <xdr:cNvSpPr txBox="1"/>
      </xdr:nvSpPr>
      <xdr:spPr>
        <a:xfrm>
          <a:off x="10528300" y="94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53742</xdr:rowOff>
    </xdr:from>
    <xdr:to>
      <xdr:col>50</xdr:col>
      <xdr:colOff>165100</xdr:colOff>
      <xdr:row>52</xdr:row>
      <xdr:rowOff>155342</xdr:rowOff>
    </xdr:to>
    <xdr:sp macro="" textlink="">
      <xdr:nvSpPr>
        <xdr:cNvPr id="375" name="楕円 374"/>
        <xdr:cNvSpPr/>
      </xdr:nvSpPr>
      <xdr:spPr>
        <a:xfrm>
          <a:off x="9588500" y="89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419</xdr:rowOff>
    </xdr:from>
    <xdr:ext cx="599010" cy="259045"/>
    <xdr:sp macro="" textlink="">
      <xdr:nvSpPr>
        <xdr:cNvPr id="376" name="テキスト ボックス 375"/>
        <xdr:cNvSpPr txBox="1"/>
      </xdr:nvSpPr>
      <xdr:spPr>
        <a:xfrm>
          <a:off x="9339795" y="87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100955</xdr:rowOff>
    </xdr:from>
    <xdr:to>
      <xdr:col>46</xdr:col>
      <xdr:colOff>38100</xdr:colOff>
      <xdr:row>56</xdr:row>
      <xdr:rowOff>31105</xdr:rowOff>
    </xdr:to>
    <xdr:sp macro="" textlink="">
      <xdr:nvSpPr>
        <xdr:cNvPr id="377" name="楕円 376"/>
        <xdr:cNvSpPr/>
      </xdr:nvSpPr>
      <xdr:spPr>
        <a:xfrm>
          <a:off x="8699500" y="9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47632</xdr:rowOff>
    </xdr:from>
    <xdr:ext cx="534377" cy="259045"/>
    <xdr:sp macro="" textlink="">
      <xdr:nvSpPr>
        <xdr:cNvPr id="378" name="テキスト ボックス 377"/>
        <xdr:cNvSpPr txBox="1"/>
      </xdr:nvSpPr>
      <xdr:spPr>
        <a:xfrm>
          <a:off x="8483111" y="930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63403</xdr:rowOff>
    </xdr:from>
    <xdr:to>
      <xdr:col>41</xdr:col>
      <xdr:colOff>101600</xdr:colOff>
      <xdr:row>56</xdr:row>
      <xdr:rowOff>165003</xdr:rowOff>
    </xdr:to>
    <xdr:sp macro="" textlink="">
      <xdr:nvSpPr>
        <xdr:cNvPr id="379" name="楕円 378"/>
        <xdr:cNvSpPr/>
      </xdr:nvSpPr>
      <xdr:spPr>
        <a:xfrm>
          <a:off x="7810500" y="96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156130</xdr:rowOff>
    </xdr:from>
    <xdr:ext cx="534377" cy="259045"/>
    <xdr:sp macro="" textlink="">
      <xdr:nvSpPr>
        <xdr:cNvPr id="380" name="テキスト ボックス 379"/>
        <xdr:cNvSpPr txBox="1"/>
      </xdr:nvSpPr>
      <xdr:spPr>
        <a:xfrm>
          <a:off x="7594111" y="97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152893</xdr:rowOff>
    </xdr:from>
    <xdr:to>
      <xdr:col>36</xdr:col>
      <xdr:colOff>165100</xdr:colOff>
      <xdr:row>55</xdr:row>
      <xdr:rowOff>83043</xdr:rowOff>
    </xdr:to>
    <xdr:sp macro="" textlink="">
      <xdr:nvSpPr>
        <xdr:cNvPr id="381" name="楕円 380"/>
        <xdr:cNvSpPr/>
      </xdr:nvSpPr>
      <xdr:spPr>
        <a:xfrm>
          <a:off x="6921500" y="94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99570</xdr:rowOff>
    </xdr:from>
    <xdr:ext cx="534377" cy="259045"/>
    <xdr:sp macro="" textlink="">
      <xdr:nvSpPr>
        <xdr:cNvPr id="382" name="テキスト ボックス 381"/>
        <xdr:cNvSpPr txBox="1"/>
      </xdr:nvSpPr>
      <xdr:spPr>
        <a:xfrm>
          <a:off x="6705111" y="91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6" name="直線コネクタ 405"/>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9"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10" name="直線コネクタ 409"/>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79807</xdr:rowOff>
    </xdr:from>
    <xdr:to>
      <xdr:col>55</xdr:col>
      <xdr:colOff>0</xdr:colOff>
      <xdr:row>77</xdr:row>
      <xdr:rowOff>149619</xdr:rowOff>
    </xdr:to>
    <xdr:cxnSp macro="">
      <xdr:nvCxnSpPr>
        <xdr:cNvPr id="411" name="直線コネクタ 410"/>
        <xdr:cNvCxnSpPr/>
      </xdr:nvCxnSpPr>
      <xdr:spPr>
        <a:xfrm>
          <a:off x="9639300" y="12424207"/>
          <a:ext cx="838200" cy="9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2"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3" name="フローチャート: 判断 412"/>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79807</xdr:rowOff>
    </xdr:from>
    <xdr:to>
      <xdr:col>50</xdr:col>
      <xdr:colOff>114300</xdr:colOff>
      <xdr:row>76</xdr:row>
      <xdr:rowOff>72986</xdr:rowOff>
    </xdr:to>
    <xdr:cxnSp macro="">
      <xdr:nvCxnSpPr>
        <xdr:cNvPr id="414" name="直線コネクタ 413"/>
        <xdr:cNvCxnSpPr/>
      </xdr:nvCxnSpPr>
      <xdr:spPr>
        <a:xfrm flipV="1">
          <a:off x="8750300" y="12424207"/>
          <a:ext cx="889000" cy="67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5" name="フローチャート: 判断 414"/>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6" name="テキスト ボックス 415"/>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72986</xdr:rowOff>
    </xdr:from>
    <xdr:to>
      <xdr:col>45</xdr:col>
      <xdr:colOff>177800</xdr:colOff>
      <xdr:row>77</xdr:row>
      <xdr:rowOff>55245</xdr:rowOff>
    </xdr:to>
    <xdr:cxnSp macro="">
      <xdr:nvCxnSpPr>
        <xdr:cNvPr id="417" name="直線コネクタ 416"/>
        <xdr:cNvCxnSpPr/>
      </xdr:nvCxnSpPr>
      <xdr:spPr>
        <a:xfrm flipV="1">
          <a:off x="7861300" y="13103186"/>
          <a:ext cx="889000" cy="1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8" name="フローチャート: 判断 417"/>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9" name="テキスト ボックス 418"/>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111913</xdr:rowOff>
    </xdr:from>
    <xdr:to>
      <xdr:col>41</xdr:col>
      <xdr:colOff>50800</xdr:colOff>
      <xdr:row>77</xdr:row>
      <xdr:rowOff>55245</xdr:rowOff>
    </xdr:to>
    <xdr:cxnSp macro="">
      <xdr:nvCxnSpPr>
        <xdr:cNvPr id="420" name="直線コネクタ 419"/>
        <xdr:cNvCxnSpPr/>
      </xdr:nvCxnSpPr>
      <xdr:spPr>
        <a:xfrm>
          <a:off x="6972300" y="12970663"/>
          <a:ext cx="889000" cy="2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21" name="フローチャート: 判断 420"/>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2" name="テキスト ボックス 421"/>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3" name="フローチャート: 判断 422"/>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4" name="テキスト ボックス 423"/>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98819</xdr:rowOff>
    </xdr:from>
    <xdr:to>
      <xdr:col>55</xdr:col>
      <xdr:colOff>50800</xdr:colOff>
      <xdr:row>78</xdr:row>
      <xdr:rowOff>28969</xdr:rowOff>
    </xdr:to>
    <xdr:sp macro="" textlink="">
      <xdr:nvSpPr>
        <xdr:cNvPr id="430" name="楕円 429"/>
        <xdr:cNvSpPr/>
      </xdr:nvSpPr>
      <xdr:spPr>
        <a:xfrm>
          <a:off x="10426700" y="133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77246</xdr:rowOff>
    </xdr:from>
    <xdr:ext cx="534377" cy="259045"/>
    <xdr:sp macro="" textlink="">
      <xdr:nvSpPr>
        <xdr:cNvPr id="431" name="普通建設事業費 （ うち新規整備　）該当値テキスト"/>
        <xdr:cNvSpPr txBox="1"/>
      </xdr:nvSpPr>
      <xdr:spPr>
        <a:xfrm>
          <a:off x="10528300" y="132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29007</xdr:rowOff>
    </xdr:from>
    <xdr:to>
      <xdr:col>50</xdr:col>
      <xdr:colOff>165100</xdr:colOff>
      <xdr:row>72</xdr:row>
      <xdr:rowOff>130607</xdr:rowOff>
    </xdr:to>
    <xdr:sp macro="" textlink="">
      <xdr:nvSpPr>
        <xdr:cNvPr id="432" name="楕円 431"/>
        <xdr:cNvSpPr/>
      </xdr:nvSpPr>
      <xdr:spPr>
        <a:xfrm>
          <a:off x="9588500" y="123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147134</xdr:rowOff>
    </xdr:from>
    <xdr:ext cx="534377" cy="259045"/>
    <xdr:sp macro="" textlink="">
      <xdr:nvSpPr>
        <xdr:cNvPr id="433" name="テキスト ボックス 432"/>
        <xdr:cNvSpPr txBox="1"/>
      </xdr:nvSpPr>
      <xdr:spPr>
        <a:xfrm>
          <a:off x="9372111" y="121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22186</xdr:rowOff>
    </xdr:from>
    <xdr:to>
      <xdr:col>46</xdr:col>
      <xdr:colOff>38100</xdr:colOff>
      <xdr:row>76</xdr:row>
      <xdr:rowOff>123786</xdr:rowOff>
    </xdr:to>
    <xdr:sp macro="" textlink="">
      <xdr:nvSpPr>
        <xdr:cNvPr id="434" name="楕円 433"/>
        <xdr:cNvSpPr/>
      </xdr:nvSpPr>
      <xdr:spPr>
        <a:xfrm>
          <a:off x="8699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140314</xdr:rowOff>
    </xdr:from>
    <xdr:ext cx="534377" cy="259045"/>
    <xdr:sp macro="" textlink="">
      <xdr:nvSpPr>
        <xdr:cNvPr id="435" name="テキスト ボックス 434"/>
        <xdr:cNvSpPr txBox="1"/>
      </xdr:nvSpPr>
      <xdr:spPr>
        <a:xfrm>
          <a:off x="8483111" y="128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4445</xdr:rowOff>
    </xdr:from>
    <xdr:to>
      <xdr:col>41</xdr:col>
      <xdr:colOff>101600</xdr:colOff>
      <xdr:row>77</xdr:row>
      <xdr:rowOff>106045</xdr:rowOff>
    </xdr:to>
    <xdr:sp macro="" textlink="">
      <xdr:nvSpPr>
        <xdr:cNvPr id="436" name="楕円 435"/>
        <xdr:cNvSpPr/>
      </xdr:nvSpPr>
      <xdr:spPr>
        <a:xfrm>
          <a:off x="781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122572</xdr:rowOff>
    </xdr:from>
    <xdr:ext cx="534377" cy="259045"/>
    <xdr:sp macro="" textlink="">
      <xdr:nvSpPr>
        <xdr:cNvPr id="437" name="テキスト ボックス 436"/>
        <xdr:cNvSpPr txBox="1"/>
      </xdr:nvSpPr>
      <xdr:spPr>
        <a:xfrm>
          <a:off x="7594111" y="129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61113</xdr:rowOff>
    </xdr:from>
    <xdr:to>
      <xdr:col>36</xdr:col>
      <xdr:colOff>165100</xdr:colOff>
      <xdr:row>75</xdr:row>
      <xdr:rowOff>162713</xdr:rowOff>
    </xdr:to>
    <xdr:sp macro="" textlink="">
      <xdr:nvSpPr>
        <xdr:cNvPr id="438" name="楕円 437"/>
        <xdr:cNvSpPr/>
      </xdr:nvSpPr>
      <xdr:spPr>
        <a:xfrm>
          <a:off x="6921500" y="129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7790</xdr:rowOff>
    </xdr:from>
    <xdr:ext cx="534377" cy="259045"/>
    <xdr:sp macro="" textlink="">
      <xdr:nvSpPr>
        <xdr:cNvPr id="439" name="テキスト ボックス 438"/>
        <xdr:cNvSpPr txBox="1"/>
      </xdr:nvSpPr>
      <xdr:spPr>
        <a:xfrm>
          <a:off x="6705111" y="126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3" name="直線コネクタ 462"/>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4"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5" name="直線コネクタ 464"/>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6"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7" name="直線コネクタ 466"/>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33607</xdr:rowOff>
    </xdr:from>
    <xdr:to>
      <xdr:col>55</xdr:col>
      <xdr:colOff>0</xdr:colOff>
      <xdr:row>97</xdr:row>
      <xdr:rowOff>51499</xdr:rowOff>
    </xdr:to>
    <xdr:cxnSp macro="">
      <xdr:nvCxnSpPr>
        <xdr:cNvPr id="468" name="直線コネクタ 467"/>
        <xdr:cNvCxnSpPr/>
      </xdr:nvCxnSpPr>
      <xdr:spPr>
        <a:xfrm>
          <a:off x="9639300" y="16664257"/>
          <a:ext cx="8382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9"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70" name="フローチャート: 判断 469"/>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33607</xdr:rowOff>
    </xdr:from>
    <xdr:to>
      <xdr:col>50</xdr:col>
      <xdr:colOff>114300</xdr:colOff>
      <xdr:row>98</xdr:row>
      <xdr:rowOff>5581</xdr:rowOff>
    </xdr:to>
    <xdr:cxnSp macro="">
      <xdr:nvCxnSpPr>
        <xdr:cNvPr id="471" name="直線コネクタ 470"/>
        <xdr:cNvCxnSpPr/>
      </xdr:nvCxnSpPr>
      <xdr:spPr>
        <a:xfrm flipV="1">
          <a:off x="8750300" y="16664257"/>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2" name="フローチャート: 判断 471"/>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3" name="テキスト ボックス 472"/>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5581</xdr:rowOff>
    </xdr:from>
    <xdr:to>
      <xdr:col>45</xdr:col>
      <xdr:colOff>177800</xdr:colOff>
      <xdr:row>98</xdr:row>
      <xdr:rowOff>75242</xdr:rowOff>
    </xdr:to>
    <xdr:cxnSp macro="">
      <xdr:nvCxnSpPr>
        <xdr:cNvPr id="474" name="直線コネクタ 473"/>
        <xdr:cNvCxnSpPr/>
      </xdr:nvCxnSpPr>
      <xdr:spPr>
        <a:xfrm flipV="1">
          <a:off x="7861300" y="16807681"/>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5" name="フローチャート: 判断 474"/>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6" name="テキスト ボックス 475"/>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1305</xdr:rowOff>
    </xdr:from>
    <xdr:to>
      <xdr:col>41</xdr:col>
      <xdr:colOff>50800</xdr:colOff>
      <xdr:row>98</xdr:row>
      <xdr:rowOff>75242</xdr:rowOff>
    </xdr:to>
    <xdr:cxnSp macro="">
      <xdr:nvCxnSpPr>
        <xdr:cNvPr id="477" name="直線コネクタ 476"/>
        <xdr:cNvCxnSpPr/>
      </xdr:nvCxnSpPr>
      <xdr:spPr>
        <a:xfrm>
          <a:off x="6972300" y="16803405"/>
          <a:ext cx="8890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8" name="フローチャート: 判断 477"/>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9" name="テキスト ボックス 478"/>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80" name="フローチャート: 判断 479"/>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81" name="テキスト ボックス 480"/>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xdr:rowOff>
    </xdr:from>
    <xdr:to>
      <xdr:col>55</xdr:col>
      <xdr:colOff>50800</xdr:colOff>
      <xdr:row>97</xdr:row>
      <xdr:rowOff>102299</xdr:rowOff>
    </xdr:to>
    <xdr:sp macro="" textlink="">
      <xdr:nvSpPr>
        <xdr:cNvPr id="487" name="楕円 486"/>
        <xdr:cNvSpPr/>
      </xdr:nvSpPr>
      <xdr:spPr>
        <a:xfrm>
          <a:off x="10426700" y="166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23576</xdr:rowOff>
    </xdr:from>
    <xdr:ext cx="534377" cy="259045"/>
    <xdr:sp macro="" textlink="">
      <xdr:nvSpPr>
        <xdr:cNvPr id="488" name="普通建設事業費 （ うち更新整備　）該当値テキスト"/>
        <xdr:cNvSpPr txBox="1"/>
      </xdr:nvSpPr>
      <xdr:spPr>
        <a:xfrm>
          <a:off x="10528300" y="164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154257</xdr:rowOff>
    </xdr:from>
    <xdr:to>
      <xdr:col>50</xdr:col>
      <xdr:colOff>165100</xdr:colOff>
      <xdr:row>97</xdr:row>
      <xdr:rowOff>84407</xdr:rowOff>
    </xdr:to>
    <xdr:sp macro="" textlink="">
      <xdr:nvSpPr>
        <xdr:cNvPr id="489" name="楕円 488"/>
        <xdr:cNvSpPr/>
      </xdr:nvSpPr>
      <xdr:spPr>
        <a:xfrm>
          <a:off x="9588500" y="166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100934</xdr:rowOff>
    </xdr:from>
    <xdr:ext cx="534377" cy="259045"/>
    <xdr:sp macro="" textlink="">
      <xdr:nvSpPr>
        <xdr:cNvPr id="490" name="テキスト ボックス 489"/>
        <xdr:cNvSpPr txBox="1"/>
      </xdr:nvSpPr>
      <xdr:spPr>
        <a:xfrm>
          <a:off x="9372111" y="163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126231</xdr:rowOff>
    </xdr:from>
    <xdr:to>
      <xdr:col>46</xdr:col>
      <xdr:colOff>38100</xdr:colOff>
      <xdr:row>98</xdr:row>
      <xdr:rowOff>56381</xdr:rowOff>
    </xdr:to>
    <xdr:sp macro="" textlink="">
      <xdr:nvSpPr>
        <xdr:cNvPr id="491" name="楕円 490"/>
        <xdr:cNvSpPr/>
      </xdr:nvSpPr>
      <xdr:spPr>
        <a:xfrm>
          <a:off x="8699500" y="167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47508</xdr:rowOff>
    </xdr:from>
    <xdr:ext cx="534377" cy="259045"/>
    <xdr:sp macro="" textlink="">
      <xdr:nvSpPr>
        <xdr:cNvPr id="492" name="テキスト ボックス 491"/>
        <xdr:cNvSpPr txBox="1"/>
      </xdr:nvSpPr>
      <xdr:spPr>
        <a:xfrm>
          <a:off x="8483111" y="168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24442</xdr:rowOff>
    </xdr:from>
    <xdr:to>
      <xdr:col>41</xdr:col>
      <xdr:colOff>101600</xdr:colOff>
      <xdr:row>98</xdr:row>
      <xdr:rowOff>126042</xdr:rowOff>
    </xdr:to>
    <xdr:sp macro="" textlink="">
      <xdr:nvSpPr>
        <xdr:cNvPr id="493" name="楕円 492"/>
        <xdr:cNvSpPr/>
      </xdr:nvSpPr>
      <xdr:spPr>
        <a:xfrm>
          <a:off x="7810500" y="168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117169</xdr:rowOff>
    </xdr:from>
    <xdr:ext cx="534377" cy="259045"/>
    <xdr:sp macro="" textlink="">
      <xdr:nvSpPr>
        <xdr:cNvPr id="494" name="テキスト ボックス 493"/>
        <xdr:cNvSpPr txBox="1"/>
      </xdr:nvSpPr>
      <xdr:spPr>
        <a:xfrm>
          <a:off x="7594111" y="169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121955</xdr:rowOff>
    </xdr:from>
    <xdr:to>
      <xdr:col>36</xdr:col>
      <xdr:colOff>165100</xdr:colOff>
      <xdr:row>98</xdr:row>
      <xdr:rowOff>52105</xdr:rowOff>
    </xdr:to>
    <xdr:sp macro="" textlink="">
      <xdr:nvSpPr>
        <xdr:cNvPr id="495" name="楕円 494"/>
        <xdr:cNvSpPr/>
      </xdr:nvSpPr>
      <xdr:spPr>
        <a:xfrm>
          <a:off x="6921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43232</xdr:rowOff>
    </xdr:from>
    <xdr:ext cx="534377" cy="259045"/>
    <xdr:sp macro="" textlink="">
      <xdr:nvSpPr>
        <xdr:cNvPr id="496" name="テキスト ボックス 495"/>
        <xdr:cNvSpPr txBox="1"/>
      </xdr:nvSpPr>
      <xdr:spPr>
        <a:xfrm>
          <a:off x="6705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2" name="直線コネクタ 521"/>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5"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6" name="直線コネクタ 525"/>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8"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9" name="フローチャート: 判断 528"/>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88494</xdr:rowOff>
    </xdr:from>
    <xdr:to>
      <xdr:col>81</xdr:col>
      <xdr:colOff>50800</xdr:colOff>
      <xdr:row>39</xdr:row>
      <xdr:rowOff>98878</xdr:rowOff>
    </xdr:to>
    <xdr:cxnSp macro="">
      <xdr:nvCxnSpPr>
        <xdr:cNvPr id="530" name="直線コネクタ 529"/>
        <xdr:cNvCxnSpPr/>
      </xdr:nvCxnSpPr>
      <xdr:spPr>
        <a:xfrm>
          <a:off x="14592300" y="6775044"/>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31" name="フローチャート: 判断 530"/>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2" name="テキスト ボックス 531"/>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34479</xdr:rowOff>
    </xdr:from>
    <xdr:to>
      <xdr:col>76</xdr:col>
      <xdr:colOff>114300</xdr:colOff>
      <xdr:row>39</xdr:row>
      <xdr:rowOff>88494</xdr:rowOff>
    </xdr:to>
    <xdr:cxnSp macro="">
      <xdr:nvCxnSpPr>
        <xdr:cNvPr id="533" name="直線コネクタ 532"/>
        <xdr:cNvCxnSpPr/>
      </xdr:nvCxnSpPr>
      <xdr:spPr>
        <a:xfrm>
          <a:off x="13703300" y="6721029"/>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4" name="フローチャート: 判断 533"/>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5" name="テキスト ボックス 534"/>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15146</xdr:rowOff>
    </xdr:from>
    <xdr:to>
      <xdr:col>71</xdr:col>
      <xdr:colOff>177800</xdr:colOff>
      <xdr:row>39</xdr:row>
      <xdr:rowOff>34479</xdr:rowOff>
    </xdr:to>
    <xdr:cxnSp macro="">
      <xdr:nvCxnSpPr>
        <xdr:cNvPr id="536" name="直線コネクタ 535"/>
        <xdr:cNvCxnSpPr/>
      </xdr:nvCxnSpPr>
      <xdr:spPr>
        <a:xfrm>
          <a:off x="12814300" y="670169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7" name="フローチャート: 判断 536"/>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8" name="テキスト ボックス 537"/>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9" name="フローチャート: 判断 538"/>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40" name="テキスト ボックス 539"/>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37694</xdr:rowOff>
    </xdr:from>
    <xdr:to>
      <xdr:col>76</xdr:col>
      <xdr:colOff>165100</xdr:colOff>
      <xdr:row>39</xdr:row>
      <xdr:rowOff>139294</xdr:rowOff>
    </xdr:to>
    <xdr:sp macro="" textlink="">
      <xdr:nvSpPr>
        <xdr:cNvPr id="550" name="楕円 549"/>
        <xdr:cNvSpPr/>
      </xdr:nvSpPr>
      <xdr:spPr>
        <a:xfrm>
          <a:off x="14541500" y="6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130421</xdr:rowOff>
    </xdr:from>
    <xdr:ext cx="378565" cy="259045"/>
    <xdr:sp macro="" textlink="">
      <xdr:nvSpPr>
        <xdr:cNvPr id="551" name="テキスト ボックス 550"/>
        <xdr:cNvSpPr txBox="1"/>
      </xdr:nvSpPr>
      <xdr:spPr>
        <a:xfrm>
          <a:off x="14403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155129</xdr:rowOff>
    </xdr:from>
    <xdr:to>
      <xdr:col>72</xdr:col>
      <xdr:colOff>38100</xdr:colOff>
      <xdr:row>39</xdr:row>
      <xdr:rowOff>85279</xdr:rowOff>
    </xdr:to>
    <xdr:sp macro="" textlink="">
      <xdr:nvSpPr>
        <xdr:cNvPr id="552" name="楕円 551"/>
        <xdr:cNvSpPr/>
      </xdr:nvSpPr>
      <xdr:spPr>
        <a:xfrm>
          <a:off x="13652500" y="6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76406</xdr:rowOff>
    </xdr:from>
    <xdr:ext cx="469744" cy="259045"/>
    <xdr:sp macro="" textlink="">
      <xdr:nvSpPr>
        <xdr:cNvPr id="553" name="テキスト ボックス 552"/>
        <xdr:cNvSpPr txBox="1"/>
      </xdr:nvSpPr>
      <xdr:spPr>
        <a:xfrm>
          <a:off x="13468428" y="67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135796</xdr:rowOff>
    </xdr:from>
    <xdr:to>
      <xdr:col>67</xdr:col>
      <xdr:colOff>101600</xdr:colOff>
      <xdr:row>39</xdr:row>
      <xdr:rowOff>65946</xdr:rowOff>
    </xdr:to>
    <xdr:sp macro="" textlink="">
      <xdr:nvSpPr>
        <xdr:cNvPr id="554" name="楕円 553"/>
        <xdr:cNvSpPr/>
      </xdr:nvSpPr>
      <xdr:spPr>
        <a:xfrm>
          <a:off x="12763500" y="66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57073</xdr:rowOff>
    </xdr:from>
    <xdr:ext cx="469744" cy="259045"/>
    <xdr:sp macro="" textlink="">
      <xdr:nvSpPr>
        <xdr:cNvPr id="555" name="テキスト ボックス 554"/>
        <xdr:cNvSpPr txBox="1"/>
      </xdr:nvSpPr>
      <xdr:spPr>
        <a:xfrm>
          <a:off x="12579428" y="674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90183</xdr:rowOff>
    </xdr:from>
    <xdr:to>
      <xdr:col>85</xdr:col>
      <xdr:colOff>127000</xdr:colOff>
      <xdr:row>74</xdr:row>
      <xdr:rowOff>119888</xdr:rowOff>
    </xdr:to>
    <xdr:cxnSp macro="">
      <xdr:nvCxnSpPr>
        <xdr:cNvPr id="633" name="直線コネクタ 632"/>
        <xdr:cNvCxnSpPr/>
      </xdr:nvCxnSpPr>
      <xdr:spPr>
        <a:xfrm flipV="1">
          <a:off x="15481300" y="12777483"/>
          <a:ext cx="8382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4"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119888</xdr:rowOff>
    </xdr:from>
    <xdr:to>
      <xdr:col>81</xdr:col>
      <xdr:colOff>50800</xdr:colOff>
      <xdr:row>74</xdr:row>
      <xdr:rowOff>131394</xdr:rowOff>
    </xdr:to>
    <xdr:cxnSp macro="">
      <xdr:nvCxnSpPr>
        <xdr:cNvPr id="636" name="直線コネクタ 635"/>
        <xdr:cNvCxnSpPr/>
      </xdr:nvCxnSpPr>
      <xdr:spPr>
        <a:xfrm flipV="1">
          <a:off x="14592300" y="1280718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7" name="フローチャート: 判断 636"/>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8" name="テキスト ボックス 637"/>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131394</xdr:rowOff>
    </xdr:from>
    <xdr:to>
      <xdr:col>76</xdr:col>
      <xdr:colOff>114300</xdr:colOff>
      <xdr:row>75</xdr:row>
      <xdr:rowOff>5931</xdr:rowOff>
    </xdr:to>
    <xdr:cxnSp macro="">
      <xdr:nvCxnSpPr>
        <xdr:cNvPr id="639" name="直線コネクタ 638"/>
        <xdr:cNvCxnSpPr/>
      </xdr:nvCxnSpPr>
      <xdr:spPr>
        <a:xfrm flipV="1">
          <a:off x="13703300" y="12818694"/>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40" name="フローチャート: 判断 639"/>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41" name="テキスト ボックス 640"/>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5931</xdr:rowOff>
    </xdr:from>
    <xdr:to>
      <xdr:col>71</xdr:col>
      <xdr:colOff>177800</xdr:colOff>
      <xdr:row>75</xdr:row>
      <xdr:rowOff>56477</xdr:rowOff>
    </xdr:to>
    <xdr:cxnSp macro="">
      <xdr:nvCxnSpPr>
        <xdr:cNvPr id="642" name="直線コネクタ 641"/>
        <xdr:cNvCxnSpPr/>
      </xdr:nvCxnSpPr>
      <xdr:spPr>
        <a:xfrm flipV="1">
          <a:off x="12814300" y="12864681"/>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3" name="フローチャート: 判断 642"/>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4" name="テキスト ボックス 643"/>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5" name="フローチャート: 判断 644"/>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6" name="テキスト ボックス 645"/>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39383</xdr:rowOff>
    </xdr:from>
    <xdr:to>
      <xdr:col>85</xdr:col>
      <xdr:colOff>177800</xdr:colOff>
      <xdr:row>74</xdr:row>
      <xdr:rowOff>140983</xdr:rowOff>
    </xdr:to>
    <xdr:sp macro="" textlink="">
      <xdr:nvSpPr>
        <xdr:cNvPr id="652" name="楕円 651"/>
        <xdr:cNvSpPr/>
      </xdr:nvSpPr>
      <xdr:spPr>
        <a:xfrm>
          <a:off x="16268700" y="127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62260</xdr:rowOff>
    </xdr:from>
    <xdr:ext cx="534377" cy="259045"/>
    <xdr:sp macro="" textlink="">
      <xdr:nvSpPr>
        <xdr:cNvPr id="653" name="公債費該当値テキスト"/>
        <xdr:cNvSpPr txBox="1"/>
      </xdr:nvSpPr>
      <xdr:spPr>
        <a:xfrm>
          <a:off x="16370300" y="125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69088</xdr:rowOff>
    </xdr:from>
    <xdr:to>
      <xdr:col>81</xdr:col>
      <xdr:colOff>101600</xdr:colOff>
      <xdr:row>74</xdr:row>
      <xdr:rowOff>170688</xdr:rowOff>
    </xdr:to>
    <xdr:sp macro="" textlink="">
      <xdr:nvSpPr>
        <xdr:cNvPr id="654" name="楕円 653"/>
        <xdr:cNvSpPr/>
      </xdr:nvSpPr>
      <xdr:spPr>
        <a:xfrm>
          <a:off x="15430500" y="127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15765</xdr:rowOff>
    </xdr:from>
    <xdr:ext cx="534377" cy="259045"/>
    <xdr:sp macro="" textlink="">
      <xdr:nvSpPr>
        <xdr:cNvPr id="655" name="テキスト ボックス 654"/>
        <xdr:cNvSpPr txBox="1"/>
      </xdr:nvSpPr>
      <xdr:spPr>
        <a:xfrm>
          <a:off x="15214111" y="125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80594</xdr:rowOff>
    </xdr:from>
    <xdr:to>
      <xdr:col>76</xdr:col>
      <xdr:colOff>165100</xdr:colOff>
      <xdr:row>75</xdr:row>
      <xdr:rowOff>10744</xdr:rowOff>
    </xdr:to>
    <xdr:sp macro="" textlink="">
      <xdr:nvSpPr>
        <xdr:cNvPr id="656" name="楕円 655"/>
        <xdr:cNvSpPr/>
      </xdr:nvSpPr>
      <xdr:spPr>
        <a:xfrm>
          <a:off x="14541500" y="127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27271</xdr:rowOff>
    </xdr:from>
    <xdr:ext cx="534377" cy="259045"/>
    <xdr:sp macro="" textlink="">
      <xdr:nvSpPr>
        <xdr:cNvPr id="657" name="テキスト ボックス 656"/>
        <xdr:cNvSpPr txBox="1"/>
      </xdr:nvSpPr>
      <xdr:spPr>
        <a:xfrm>
          <a:off x="14325111" y="125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126581</xdr:rowOff>
    </xdr:from>
    <xdr:to>
      <xdr:col>72</xdr:col>
      <xdr:colOff>38100</xdr:colOff>
      <xdr:row>75</xdr:row>
      <xdr:rowOff>56731</xdr:rowOff>
    </xdr:to>
    <xdr:sp macro="" textlink="">
      <xdr:nvSpPr>
        <xdr:cNvPr id="658" name="楕円 657"/>
        <xdr:cNvSpPr/>
      </xdr:nvSpPr>
      <xdr:spPr>
        <a:xfrm>
          <a:off x="13652500" y="128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73258</xdr:rowOff>
    </xdr:from>
    <xdr:ext cx="534377" cy="259045"/>
    <xdr:sp macro="" textlink="">
      <xdr:nvSpPr>
        <xdr:cNvPr id="659" name="テキスト ボックス 658"/>
        <xdr:cNvSpPr txBox="1"/>
      </xdr:nvSpPr>
      <xdr:spPr>
        <a:xfrm>
          <a:off x="13436111" y="125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5677</xdr:rowOff>
    </xdr:from>
    <xdr:to>
      <xdr:col>67</xdr:col>
      <xdr:colOff>101600</xdr:colOff>
      <xdr:row>75</xdr:row>
      <xdr:rowOff>107277</xdr:rowOff>
    </xdr:to>
    <xdr:sp macro="" textlink="">
      <xdr:nvSpPr>
        <xdr:cNvPr id="660" name="楕円 659"/>
        <xdr:cNvSpPr/>
      </xdr:nvSpPr>
      <xdr:spPr>
        <a:xfrm>
          <a:off x="12763500" y="128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123804</xdr:rowOff>
    </xdr:from>
    <xdr:ext cx="534377" cy="259045"/>
    <xdr:sp macro="" textlink="">
      <xdr:nvSpPr>
        <xdr:cNvPr id="661" name="テキスト ボックス 660"/>
        <xdr:cNvSpPr txBox="1"/>
      </xdr:nvSpPr>
      <xdr:spPr>
        <a:xfrm>
          <a:off x="12547111" y="126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60731</xdr:rowOff>
    </xdr:from>
    <xdr:to>
      <xdr:col>85</xdr:col>
      <xdr:colOff>127000</xdr:colOff>
      <xdr:row>98</xdr:row>
      <xdr:rowOff>64999</xdr:rowOff>
    </xdr:to>
    <xdr:cxnSp macro="">
      <xdr:nvCxnSpPr>
        <xdr:cNvPr id="690" name="直線コネクタ 689"/>
        <xdr:cNvCxnSpPr/>
      </xdr:nvCxnSpPr>
      <xdr:spPr>
        <a:xfrm flipV="1">
          <a:off x="15481300" y="16691381"/>
          <a:ext cx="8382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5868</xdr:rowOff>
    </xdr:from>
    <xdr:to>
      <xdr:col>81</xdr:col>
      <xdr:colOff>50800</xdr:colOff>
      <xdr:row>98</xdr:row>
      <xdr:rowOff>64999</xdr:rowOff>
    </xdr:to>
    <xdr:cxnSp macro="">
      <xdr:nvCxnSpPr>
        <xdr:cNvPr id="693" name="直線コネクタ 692"/>
        <xdr:cNvCxnSpPr/>
      </xdr:nvCxnSpPr>
      <xdr:spPr>
        <a:xfrm>
          <a:off x="14592300" y="1680796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4" name="フローチャート: 判断 693"/>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5" name="テキスト ボックス 694"/>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5868</xdr:rowOff>
    </xdr:from>
    <xdr:to>
      <xdr:col>76</xdr:col>
      <xdr:colOff>114300</xdr:colOff>
      <xdr:row>98</xdr:row>
      <xdr:rowOff>67945</xdr:rowOff>
    </xdr:to>
    <xdr:cxnSp macro="">
      <xdr:nvCxnSpPr>
        <xdr:cNvPr id="696" name="直線コネクタ 695"/>
        <xdr:cNvCxnSpPr/>
      </xdr:nvCxnSpPr>
      <xdr:spPr>
        <a:xfrm flipV="1">
          <a:off x="13703300" y="16807968"/>
          <a:ext cx="88900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7" name="フローチャート: 判断 696"/>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8" name="テキスト ボックス 697"/>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67945</xdr:rowOff>
    </xdr:from>
    <xdr:to>
      <xdr:col>71</xdr:col>
      <xdr:colOff>177800</xdr:colOff>
      <xdr:row>98</xdr:row>
      <xdr:rowOff>153912</xdr:rowOff>
    </xdr:to>
    <xdr:cxnSp macro="">
      <xdr:nvCxnSpPr>
        <xdr:cNvPr id="699" name="直線コネクタ 698"/>
        <xdr:cNvCxnSpPr/>
      </xdr:nvCxnSpPr>
      <xdr:spPr>
        <a:xfrm flipV="1">
          <a:off x="12814300" y="16870045"/>
          <a:ext cx="889000" cy="8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0" name="フローチャート: 判断 699"/>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701" name="テキスト ボックス 700"/>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2" name="フローチャート: 判断 701"/>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3" name="テキスト ボックス 702"/>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9931</xdr:rowOff>
    </xdr:from>
    <xdr:to>
      <xdr:col>85</xdr:col>
      <xdr:colOff>177800</xdr:colOff>
      <xdr:row>97</xdr:row>
      <xdr:rowOff>111531</xdr:rowOff>
    </xdr:to>
    <xdr:sp macro="" textlink="">
      <xdr:nvSpPr>
        <xdr:cNvPr id="709" name="楕円 708"/>
        <xdr:cNvSpPr/>
      </xdr:nvSpPr>
      <xdr:spPr>
        <a:xfrm>
          <a:off x="16268700" y="166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159808</xdr:rowOff>
    </xdr:from>
    <xdr:ext cx="534377" cy="259045"/>
    <xdr:sp macro="" textlink="">
      <xdr:nvSpPr>
        <xdr:cNvPr id="710" name="積立金該当値テキスト"/>
        <xdr:cNvSpPr txBox="1"/>
      </xdr:nvSpPr>
      <xdr:spPr>
        <a:xfrm>
          <a:off x="16370300" y="166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14199</xdr:rowOff>
    </xdr:from>
    <xdr:to>
      <xdr:col>81</xdr:col>
      <xdr:colOff>101600</xdr:colOff>
      <xdr:row>98</xdr:row>
      <xdr:rowOff>115799</xdr:rowOff>
    </xdr:to>
    <xdr:sp macro="" textlink="">
      <xdr:nvSpPr>
        <xdr:cNvPr id="711" name="楕円 710"/>
        <xdr:cNvSpPr/>
      </xdr:nvSpPr>
      <xdr:spPr>
        <a:xfrm>
          <a:off x="15430500" y="168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106926</xdr:rowOff>
    </xdr:from>
    <xdr:ext cx="534377" cy="259045"/>
    <xdr:sp macro="" textlink="">
      <xdr:nvSpPr>
        <xdr:cNvPr id="712" name="テキスト ボックス 711"/>
        <xdr:cNvSpPr txBox="1"/>
      </xdr:nvSpPr>
      <xdr:spPr>
        <a:xfrm>
          <a:off x="15214111" y="169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126518</xdr:rowOff>
    </xdr:from>
    <xdr:to>
      <xdr:col>76</xdr:col>
      <xdr:colOff>165100</xdr:colOff>
      <xdr:row>98</xdr:row>
      <xdr:rowOff>56668</xdr:rowOff>
    </xdr:to>
    <xdr:sp macro="" textlink="">
      <xdr:nvSpPr>
        <xdr:cNvPr id="713" name="楕円 712"/>
        <xdr:cNvSpPr/>
      </xdr:nvSpPr>
      <xdr:spPr>
        <a:xfrm>
          <a:off x="14541500" y="167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73195</xdr:rowOff>
    </xdr:from>
    <xdr:ext cx="534377" cy="259045"/>
    <xdr:sp macro="" textlink="">
      <xdr:nvSpPr>
        <xdr:cNvPr id="714" name="テキスト ボックス 713"/>
        <xdr:cNvSpPr txBox="1"/>
      </xdr:nvSpPr>
      <xdr:spPr>
        <a:xfrm>
          <a:off x="14325111" y="165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17145</xdr:rowOff>
    </xdr:from>
    <xdr:to>
      <xdr:col>72</xdr:col>
      <xdr:colOff>38100</xdr:colOff>
      <xdr:row>98</xdr:row>
      <xdr:rowOff>118745</xdr:rowOff>
    </xdr:to>
    <xdr:sp macro="" textlink="">
      <xdr:nvSpPr>
        <xdr:cNvPr id="715" name="楕円 714"/>
        <xdr:cNvSpPr/>
      </xdr:nvSpPr>
      <xdr:spPr>
        <a:xfrm>
          <a:off x="13652500" y="168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109872</xdr:rowOff>
    </xdr:from>
    <xdr:ext cx="534377" cy="259045"/>
    <xdr:sp macro="" textlink="">
      <xdr:nvSpPr>
        <xdr:cNvPr id="716" name="テキスト ボックス 715"/>
        <xdr:cNvSpPr txBox="1"/>
      </xdr:nvSpPr>
      <xdr:spPr>
        <a:xfrm>
          <a:off x="13436111" y="169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103112</xdr:rowOff>
    </xdr:from>
    <xdr:to>
      <xdr:col>67</xdr:col>
      <xdr:colOff>101600</xdr:colOff>
      <xdr:row>99</xdr:row>
      <xdr:rowOff>33262</xdr:rowOff>
    </xdr:to>
    <xdr:sp macro="" textlink="">
      <xdr:nvSpPr>
        <xdr:cNvPr id="717" name="楕円 716"/>
        <xdr:cNvSpPr/>
      </xdr:nvSpPr>
      <xdr:spPr>
        <a:xfrm>
          <a:off x="12763500" y="16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24389</xdr:rowOff>
    </xdr:from>
    <xdr:ext cx="469744" cy="259045"/>
    <xdr:sp macro="" textlink="">
      <xdr:nvSpPr>
        <xdr:cNvPr id="718" name="テキスト ボックス 717"/>
        <xdr:cNvSpPr txBox="1"/>
      </xdr:nvSpPr>
      <xdr:spPr>
        <a:xfrm>
          <a:off x="12579428" y="16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39459</xdr:rowOff>
    </xdr:from>
    <xdr:to>
      <xdr:col>116</xdr:col>
      <xdr:colOff>63500</xdr:colOff>
      <xdr:row>39</xdr:row>
      <xdr:rowOff>44450</xdr:rowOff>
    </xdr:to>
    <xdr:cxnSp macro="">
      <xdr:nvCxnSpPr>
        <xdr:cNvPr id="747" name="直線コネクタ 746"/>
        <xdr:cNvCxnSpPr/>
      </xdr:nvCxnSpPr>
      <xdr:spPr>
        <a:xfrm flipV="1">
          <a:off x="21323300" y="6726009"/>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51" name="フローチャート: 判断 750"/>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2" name="テキスト ボックス 751"/>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4" name="フローチャート: 判断 753"/>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5" name="テキスト ボックス 754"/>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7" name="フローチャート: 判断 756"/>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8" name="テキスト ボックス 757"/>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9" name="フローチャート: 判断 758"/>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60" name="テキスト ボックス 759"/>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160109</xdr:rowOff>
    </xdr:from>
    <xdr:to>
      <xdr:col>116</xdr:col>
      <xdr:colOff>114300</xdr:colOff>
      <xdr:row>39</xdr:row>
      <xdr:rowOff>90259</xdr:rowOff>
    </xdr:to>
    <xdr:sp macro="" textlink="">
      <xdr:nvSpPr>
        <xdr:cNvPr id="766" name="楕円 765"/>
        <xdr:cNvSpPr/>
      </xdr:nvSpPr>
      <xdr:spPr>
        <a:xfrm>
          <a:off x="221107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75036</xdr:rowOff>
    </xdr:from>
    <xdr:ext cx="378565" cy="259045"/>
    <xdr:sp macro="" textlink="">
      <xdr:nvSpPr>
        <xdr:cNvPr id="767" name="投資及び出資金該当値テキスト"/>
        <xdr:cNvSpPr txBox="1"/>
      </xdr:nvSpPr>
      <xdr:spPr>
        <a:xfrm>
          <a:off x="22212300" y="659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2921</xdr:rowOff>
    </xdr:from>
    <xdr:to>
      <xdr:col>116</xdr:col>
      <xdr:colOff>63500</xdr:colOff>
      <xdr:row>59</xdr:row>
      <xdr:rowOff>38278</xdr:rowOff>
    </xdr:to>
    <xdr:cxnSp macro="">
      <xdr:nvCxnSpPr>
        <xdr:cNvPr id="804" name="直線コネクタ 803"/>
        <xdr:cNvCxnSpPr/>
      </xdr:nvCxnSpPr>
      <xdr:spPr>
        <a:xfrm>
          <a:off x="21323300" y="10118471"/>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xdr:rowOff>
    </xdr:from>
    <xdr:to>
      <xdr:col>111</xdr:col>
      <xdr:colOff>177800</xdr:colOff>
      <xdr:row>59</xdr:row>
      <xdr:rowOff>36220</xdr:rowOff>
    </xdr:to>
    <xdr:cxnSp macro="">
      <xdr:nvCxnSpPr>
        <xdr:cNvPr id="807" name="直線コネクタ 806"/>
        <xdr:cNvCxnSpPr/>
      </xdr:nvCxnSpPr>
      <xdr:spPr>
        <a:xfrm flipV="1">
          <a:off x="20434300" y="1011847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8" name="フローチャート: 判断 807"/>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9" name="テキスト ボックス 808"/>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28067</xdr:rowOff>
    </xdr:from>
    <xdr:to>
      <xdr:col>107</xdr:col>
      <xdr:colOff>50800</xdr:colOff>
      <xdr:row>59</xdr:row>
      <xdr:rowOff>36220</xdr:rowOff>
    </xdr:to>
    <xdr:cxnSp macro="">
      <xdr:nvCxnSpPr>
        <xdr:cNvPr id="810" name="直線コネクタ 809"/>
        <xdr:cNvCxnSpPr/>
      </xdr:nvCxnSpPr>
      <xdr:spPr>
        <a:xfrm>
          <a:off x="19545300" y="1014361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11" name="フローチャート: 判断 810"/>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2" name="テキスト ボックス 811"/>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139205</xdr:rowOff>
    </xdr:from>
    <xdr:to>
      <xdr:col>102</xdr:col>
      <xdr:colOff>114300</xdr:colOff>
      <xdr:row>59</xdr:row>
      <xdr:rowOff>28067</xdr:rowOff>
    </xdr:to>
    <xdr:cxnSp macro="">
      <xdr:nvCxnSpPr>
        <xdr:cNvPr id="813" name="直線コネクタ 812"/>
        <xdr:cNvCxnSpPr/>
      </xdr:nvCxnSpPr>
      <xdr:spPr>
        <a:xfrm>
          <a:off x="18656300" y="10083305"/>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4" name="フローチャート: 判断 813"/>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5" name="テキスト ボックス 814"/>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6" name="フローチャート: 判断 815"/>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7" name="テキスト ボックス 816"/>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158928</xdr:rowOff>
    </xdr:from>
    <xdr:to>
      <xdr:col>116</xdr:col>
      <xdr:colOff>114300</xdr:colOff>
      <xdr:row>59</xdr:row>
      <xdr:rowOff>89078</xdr:rowOff>
    </xdr:to>
    <xdr:sp macro="" textlink="">
      <xdr:nvSpPr>
        <xdr:cNvPr id="823" name="楕円 822"/>
        <xdr:cNvSpPr/>
      </xdr:nvSpPr>
      <xdr:spPr>
        <a:xfrm>
          <a:off x="221107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73855</xdr:rowOff>
    </xdr:from>
    <xdr:ext cx="378565" cy="259045"/>
    <xdr:sp macro="" textlink="">
      <xdr:nvSpPr>
        <xdr:cNvPr id="824" name="貸付金該当値テキスト"/>
        <xdr:cNvSpPr txBox="1"/>
      </xdr:nvSpPr>
      <xdr:spPr>
        <a:xfrm>
          <a:off x="22212300" y="100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123571</xdr:rowOff>
    </xdr:from>
    <xdr:to>
      <xdr:col>112</xdr:col>
      <xdr:colOff>38100</xdr:colOff>
      <xdr:row>59</xdr:row>
      <xdr:rowOff>53721</xdr:rowOff>
    </xdr:to>
    <xdr:sp macro="" textlink="">
      <xdr:nvSpPr>
        <xdr:cNvPr id="825" name="楕円 824"/>
        <xdr:cNvSpPr/>
      </xdr:nvSpPr>
      <xdr:spPr>
        <a:xfrm>
          <a:off x="21272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44848</xdr:rowOff>
    </xdr:from>
    <xdr:ext cx="469744" cy="259045"/>
    <xdr:sp macro="" textlink="">
      <xdr:nvSpPr>
        <xdr:cNvPr id="826" name="テキスト ボックス 825"/>
        <xdr:cNvSpPr txBox="1"/>
      </xdr:nvSpPr>
      <xdr:spPr>
        <a:xfrm>
          <a:off x="21088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156870</xdr:rowOff>
    </xdr:from>
    <xdr:to>
      <xdr:col>107</xdr:col>
      <xdr:colOff>101600</xdr:colOff>
      <xdr:row>59</xdr:row>
      <xdr:rowOff>87020</xdr:rowOff>
    </xdr:to>
    <xdr:sp macro="" textlink="">
      <xdr:nvSpPr>
        <xdr:cNvPr id="827" name="楕円 826"/>
        <xdr:cNvSpPr/>
      </xdr:nvSpPr>
      <xdr:spPr>
        <a:xfrm>
          <a:off x="20383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78147</xdr:rowOff>
    </xdr:from>
    <xdr:ext cx="378565" cy="259045"/>
    <xdr:sp macro="" textlink="">
      <xdr:nvSpPr>
        <xdr:cNvPr id="828" name="テキスト ボックス 827"/>
        <xdr:cNvSpPr txBox="1"/>
      </xdr:nvSpPr>
      <xdr:spPr>
        <a:xfrm>
          <a:off x="20245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148717</xdr:rowOff>
    </xdr:from>
    <xdr:to>
      <xdr:col>102</xdr:col>
      <xdr:colOff>165100</xdr:colOff>
      <xdr:row>59</xdr:row>
      <xdr:rowOff>78867</xdr:rowOff>
    </xdr:to>
    <xdr:sp macro="" textlink="">
      <xdr:nvSpPr>
        <xdr:cNvPr id="829" name="楕円 828"/>
        <xdr:cNvSpPr/>
      </xdr:nvSpPr>
      <xdr:spPr>
        <a:xfrm>
          <a:off x="19494500" y="100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69994</xdr:rowOff>
    </xdr:from>
    <xdr:ext cx="378565" cy="259045"/>
    <xdr:sp macro="" textlink="">
      <xdr:nvSpPr>
        <xdr:cNvPr id="830" name="テキスト ボックス 829"/>
        <xdr:cNvSpPr txBox="1"/>
      </xdr:nvSpPr>
      <xdr:spPr>
        <a:xfrm>
          <a:off x="19356017" y="1018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88405</xdr:rowOff>
    </xdr:from>
    <xdr:to>
      <xdr:col>98</xdr:col>
      <xdr:colOff>38100</xdr:colOff>
      <xdr:row>59</xdr:row>
      <xdr:rowOff>18555</xdr:rowOff>
    </xdr:to>
    <xdr:sp macro="" textlink="">
      <xdr:nvSpPr>
        <xdr:cNvPr id="831" name="楕円 830"/>
        <xdr:cNvSpPr/>
      </xdr:nvSpPr>
      <xdr:spPr>
        <a:xfrm>
          <a:off x="18605500" y="100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9682</xdr:rowOff>
    </xdr:from>
    <xdr:ext cx="469744" cy="259045"/>
    <xdr:sp macro="" textlink="">
      <xdr:nvSpPr>
        <xdr:cNvPr id="832" name="テキスト ボックス 831"/>
        <xdr:cNvSpPr txBox="1"/>
      </xdr:nvSpPr>
      <xdr:spPr>
        <a:xfrm>
          <a:off x="18421428" y="101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35097</xdr:rowOff>
    </xdr:from>
    <xdr:to>
      <xdr:col>116</xdr:col>
      <xdr:colOff>63500</xdr:colOff>
      <xdr:row>77</xdr:row>
      <xdr:rowOff>46279</xdr:rowOff>
    </xdr:to>
    <xdr:cxnSp macro="">
      <xdr:nvCxnSpPr>
        <xdr:cNvPr id="862" name="直線コネクタ 861"/>
        <xdr:cNvCxnSpPr/>
      </xdr:nvCxnSpPr>
      <xdr:spPr>
        <a:xfrm>
          <a:off x="21323300" y="13236747"/>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3"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35097</xdr:rowOff>
    </xdr:from>
    <xdr:to>
      <xdr:col>111</xdr:col>
      <xdr:colOff>177800</xdr:colOff>
      <xdr:row>77</xdr:row>
      <xdr:rowOff>77615</xdr:rowOff>
    </xdr:to>
    <xdr:cxnSp macro="">
      <xdr:nvCxnSpPr>
        <xdr:cNvPr id="865" name="直線コネクタ 864"/>
        <xdr:cNvCxnSpPr/>
      </xdr:nvCxnSpPr>
      <xdr:spPr>
        <a:xfrm flipV="1">
          <a:off x="20434300" y="13236747"/>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7" name="テキスト ボックス 866"/>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77615</xdr:rowOff>
    </xdr:from>
    <xdr:to>
      <xdr:col>107</xdr:col>
      <xdr:colOff>50800</xdr:colOff>
      <xdr:row>77</xdr:row>
      <xdr:rowOff>79559</xdr:rowOff>
    </xdr:to>
    <xdr:cxnSp macro="">
      <xdr:nvCxnSpPr>
        <xdr:cNvPr id="868" name="直線コネクタ 867"/>
        <xdr:cNvCxnSpPr/>
      </xdr:nvCxnSpPr>
      <xdr:spPr>
        <a:xfrm flipV="1">
          <a:off x="19545300" y="1327926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70" name="テキスト ボックス 869"/>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100476</xdr:rowOff>
    </xdr:from>
    <xdr:to>
      <xdr:col>102</xdr:col>
      <xdr:colOff>114300</xdr:colOff>
      <xdr:row>77</xdr:row>
      <xdr:rowOff>79559</xdr:rowOff>
    </xdr:to>
    <xdr:cxnSp macro="">
      <xdr:nvCxnSpPr>
        <xdr:cNvPr id="871" name="直線コネクタ 870"/>
        <xdr:cNvCxnSpPr/>
      </xdr:nvCxnSpPr>
      <xdr:spPr>
        <a:xfrm>
          <a:off x="18656300" y="12444876"/>
          <a:ext cx="8890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3" name="テキスト ボックス 872"/>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5" name="テキスト ボックス 874"/>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166929</xdr:rowOff>
    </xdr:from>
    <xdr:to>
      <xdr:col>116</xdr:col>
      <xdr:colOff>114300</xdr:colOff>
      <xdr:row>77</xdr:row>
      <xdr:rowOff>97079</xdr:rowOff>
    </xdr:to>
    <xdr:sp macro="" textlink="">
      <xdr:nvSpPr>
        <xdr:cNvPr id="881" name="楕円 880"/>
        <xdr:cNvSpPr/>
      </xdr:nvSpPr>
      <xdr:spPr>
        <a:xfrm>
          <a:off x="221107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145356</xdr:rowOff>
    </xdr:from>
    <xdr:ext cx="534377" cy="259045"/>
    <xdr:sp macro="" textlink="">
      <xdr:nvSpPr>
        <xdr:cNvPr id="882" name="繰出金該当値テキスト"/>
        <xdr:cNvSpPr txBox="1"/>
      </xdr:nvSpPr>
      <xdr:spPr>
        <a:xfrm>
          <a:off x="22212300" y="131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155747</xdr:rowOff>
    </xdr:from>
    <xdr:to>
      <xdr:col>112</xdr:col>
      <xdr:colOff>38100</xdr:colOff>
      <xdr:row>77</xdr:row>
      <xdr:rowOff>85897</xdr:rowOff>
    </xdr:to>
    <xdr:sp macro="" textlink="">
      <xdr:nvSpPr>
        <xdr:cNvPr id="883" name="楕円 882"/>
        <xdr:cNvSpPr/>
      </xdr:nvSpPr>
      <xdr:spPr>
        <a:xfrm>
          <a:off x="21272500" y="131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77024</xdr:rowOff>
    </xdr:from>
    <xdr:ext cx="534377" cy="259045"/>
    <xdr:sp macro="" textlink="">
      <xdr:nvSpPr>
        <xdr:cNvPr id="884" name="テキスト ボックス 883"/>
        <xdr:cNvSpPr txBox="1"/>
      </xdr:nvSpPr>
      <xdr:spPr>
        <a:xfrm>
          <a:off x="21056111" y="132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26815</xdr:rowOff>
    </xdr:from>
    <xdr:to>
      <xdr:col>107</xdr:col>
      <xdr:colOff>101600</xdr:colOff>
      <xdr:row>77</xdr:row>
      <xdr:rowOff>128415</xdr:rowOff>
    </xdr:to>
    <xdr:sp macro="" textlink="">
      <xdr:nvSpPr>
        <xdr:cNvPr id="885" name="楕円 884"/>
        <xdr:cNvSpPr/>
      </xdr:nvSpPr>
      <xdr:spPr>
        <a:xfrm>
          <a:off x="20383500" y="132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119542</xdr:rowOff>
    </xdr:from>
    <xdr:ext cx="534377" cy="259045"/>
    <xdr:sp macro="" textlink="">
      <xdr:nvSpPr>
        <xdr:cNvPr id="886" name="テキスト ボックス 885"/>
        <xdr:cNvSpPr txBox="1"/>
      </xdr:nvSpPr>
      <xdr:spPr>
        <a:xfrm>
          <a:off x="20167111" y="133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28759</xdr:rowOff>
    </xdr:from>
    <xdr:to>
      <xdr:col>102</xdr:col>
      <xdr:colOff>165100</xdr:colOff>
      <xdr:row>77</xdr:row>
      <xdr:rowOff>130359</xdr:rowOff>
    </xdr:to>
    <xdr:sp macro="" textlink="">
      <xdr:nvSpPr>
        <xdr:cNvPr id="887" name="楕円 886"/>
        <xdr:cNvSpPr/>
      </xdr:nvSpPr>
      <xdr:spPr>
        <a:xfrm>
          <a:off x="19494500" y="13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121486</xdr:rowOff>
    </xdr:from>
    <xdr:ext cx="534377" cy="259045"/>
    <xdr:sp macro="" textlink="">
      <xdr:nvSpPr>
        <xdr:cNvPr id="888" name="テキスト ボックス 887"/>
        <xdr:cNvSpPr txBox="1"/>
      </xdr:nvSpPr>
      <xdr:spPr>
        <a:xfrm>
          <a:off x="19278111" y="133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49676</xdr:rowOff>
    </xdr:from>
    <xdr:to>
      <xdr:col>98</xdr:col>
      <xdr:colOff>38100</xdr:colOff>
      <xdr:row>72</xdr:row>
      <xdr:rowOff>151276</xdr:rowOff>
    </xdr:to>
    <xdr:sp macro="" textlink="">
      <xdr:nvSpPr>
        <xdr:cNvPr id="889" name="楕円 888"/>
        <xdr:cNvSpPr/>
      </xdr:nvSpPr>
      <xdr:spPr>
        <a:xfrm>
          <a:off x="18605500" y="123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167803</xdr:rowOff>
    </xdr:from>
    <xdr:ext cx="534377" cy="259045"/>
    <xdr:sp macro="" textlink="">
      <xdr:nvSpPr>
        <xdr:cNvPr id="890" name="テキスト ボックス 889"/>
        <xdr:cNvSpPr txBox="1"/>
      </xdr:nvSpPr>
      <xdr:spPr>
        <a:xfrm>
          <a:off x="18389111" y="121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99,401</a:t>
          </a:r>
          <a:r>
            <a:rPr kumimoji="1" lang="ja-JP" altLang="en-US" sz="1300">
              <a:latin typeface="ＭＳ Ｐゴシック" panose="020B0600070205080204" pitchFamily="50" charset="-128"/>
              <a:ea typeface="ＭＳ Ｐゴシック" panose="020B0600070205080204" pitchFamily="50" charset="-128"/>
            </a:rPr>
            <a:t>円となっており、一般職員、会計年度任用職員関係経費の増加により前年度比</a:t>
          </a:r>
          <a:r>
            <a:rPr kumimoji="1" lang="en-US" altLang="ja-JP" sz="1300">
              <a:latin typeface="ＭＳ Ｐゴシック" panose="020B0600070205080204" pitchFamily="50" charset="-128"/>
              <a:ea typeface="ＭＳ Ｐゴシック" panose="020B0600070205080204" pitchFamily="50" charset="-128"/>
            </a:rPr>
            <a:t>4,235</a:t>
          </a:r>
          <a:r>
            <a:rPr kumimoji="1" lang="ja-JP" altLang="en-US" sz="1300">
              <a:latin typeface="ＭＳ Ｐゴシック" panose="020B0600070205080204" pitchFamily="50" charset="-128"/>
              <a:ea typeface="ＭＳ Ｐゴシック" panose="020B0600070205080204" pitchFamily="50" charset="-128"/>
            </a:rPr>
            <a:t>円の増となった。類似団体平均を上回る数値で推移しており、これは、当市が合併団体で市域が広く行政機能が点在していること等の理由による。補助費等は</a:t>
          </a:r>
          <a:r>
            <a:rPr kumimoji="1" lang="en-US" altLang="ja-JP" sz="1300">
              <a:latin typeface="ＭＳ Ｐゴシック" panose="020B0600070205080204" pitchFamily="50" charset="-128"/>
              <a:ea typeface="ＭＳ Ｐゴシック" panose="020B0600070205080204" pitchFamily="50" charset="-128"/>
            </a:rPr>
            <a:t>94,047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126,421</a:t>
          </a:r>
          <a:r>
            <a:rPr kumimoji="1" lang="ja-JP" altLang="en-US" sz="1300">
              <a:latin typeface="ＭＳ Ｐゴシック" panose="020B0600070205080204" pitchFamily="50" charset="-128"/>
              <a:ea typeface="ＭＳ Ｐゴシック" panose="020B0600070205080204" pitchFamily="50" charset="-128"/>
            </a:rPr>
            <a:t>円の大幅な減となった。これは、新型コロナウイルス感染症対策の特別定額給付金給付事業の完了等による費用の減少が主な要因である。普通建設事業費は</a:t>
          </a:r>
          <a:r>
            <a:rPr kumimoji="1" lang="en-US" altLang="ja-JP" sz="1300">
              <a:latin typeface="ＭＳ Ｐゴシック" panose="020B0600070205080204" pitchFamily="50" charset="-128"/>
              <a:ea typeface="ＭＳ Ｐゴシック" panose="020B0600070205080204" pitchFamily="50" charset="-128"/>
            </a:rPr>
            <a:t>70,538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79,076</a:t>
          </a:r>
          <a:r>
            <a:rPr kumimoji="1" lang="ja-JP" altLang="en-US" sz="1300">
              <a:latin typeface="ＭＳ Ｐゴシック" panose="020B0600070205080204" pitchFamily="50" charset="-128"/>
              <a:ea typeface="ＭＳ Ｐゴシック" panose="020B0600070205080204" pitchFamily="50" charset="-128"/>
            </a:rPr>
            <a:t>円の大幅減となった。普通建設事業費（うち新規整備）は</a:t>
          </a:r>
          <a:r>
            <a:rPr kumimoji="1" lang="en-US" altLang="ja-JP" sz="1300">
              <a:latin typeface="ＭＳ Ｐゴシック" panose="020B0600070205080204" pitchFamily="50" charset="-128"/>
              <a:ea typeface="ＭＳ Ｐゴシック" panose="020B0600070205080204" pitchFamily="50" charset="-128"/>
            </a:rPr>
            <a:t>18,719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72,997</a:t>
          </a:r>
          <a:r>
            <a:rPr kumimoji="1" lang="ja-JP" altLang="en-US" sz="1300">
              <a:latin typeface="ＭＳ Ｐゴシック" panose="020B0600070205080204" pitchFamily="50" charset="-128"/>
              <a:ea typeface="ＭＳ Ｐゴシック" panose="020B0600070205080204" pitchFamily="50" charset="-128"/>
            </a:rPr>
            <a:t>円の減であり、令和２年度に統合庁舎整備工事の大部分が完了したことが主な要因である。また、普通建設事業費（うち更新整備）は</a:t>
          </a:r>
          <a:r>
            <a:rPr kumimoji="1" lang="en-US" altLang="ja-JP" sz="1300">
              <a:latin typeface="ＭＳ Ｐゴシック" panose="020B0600070205080204" pitchFamily="50" charset="-128"/>
              <a:ea typeface="ＭＳ Ｐゴシック" panose="020B0600070205080204" pitchFamily="50" charset="-128"/>
            </a:rPr>
            <a:t>44,075</a:t>
          </a:r>
          <a:r>
            <a:rPr kumimoji="1" lang="ja-JP" altLang="en-US" sz="1300">
              <a:latin typeface="ＭＳ Ｐゴシック" panose="020B0600070205080204" pitchFamily="50" charset="-128"/>
              <a:ea typeface="ＭＳ Ｐゴシック" panose="020B0600070205080204" pitchFamily="50" charset="-128"/>
            </a:rPr>
            <a:t>円で、橋りょうの維持、長寿命化事業の進捗等により前年度に引き続き高くなっている。積立金は</a:t>
          </a:r>
          <a:r>
            <a:rPr kumimoji="1" lang="en-US" altLang="ja-JP" sz="1300">
              <a:latin typeface="ＭＳ Ｐゴシック" panose="020B0600070205080204" pitchFamily="50" charset="-128"/>
              <a:ea typeface="ＭＳ Ｐゴシック" panose="020B0600070205080204" pitchFamily="50" charset="-128"/>
            </a:rPr>
            <a:t>25,718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13,836</a:t>
          </a:r>
          <a:r>
            <a:rPr kumimoji="1" lang="ja-JP" altLang="en-US" sz="1300">
              <a:latin typeface="ＭＳ Ｐゴシック" panose="020B0600070205080204" pitchFamily="50" charset="-128"/>
              <a:ea typeface="ＭＳ Ｐゴシック" panose="020B0600070205080204" pitchFamily="50" charset="-128"/>
            </a:rPr>
            <a:t>円の増となった。これは普通交付税等歳入予算の増加や、大型事業の執行見込みによる事業費の減額、ふるさと納税の寄付金の増に伴う基金積立て額が増加したことが主な要因である。扶助費は</a:t>
          </a:r>
          <a:r>
            <a:rPr kumimoji="1" lang="en-US" altLang="ja-JP" sz="1300">
              <a:latin typeface="ＭＳ Ｐゴシック" panose="020B0600070205080204" pitchFamily="50" charset="-128"/>
              <a:ea typeface="ＭＳ Ｐゴシック" panose="020B0600070205080204" pitchFamily="50" charset="-128"/>
            </a:rPr>
            <a:t>102,190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22,639</a:t>
          </a:r>
          <a:r>
            <a:rPr kumimoji="1" lang="ja-JP" altLang="en-US" sz="1300">
              <a:latin typeface="ＭＳ Ｐゴシック" panose="020B0600070205080204" pitchFamily="50" charset="-128"/>
              <a:ea typeface="ＭＳ Ｐゴシック" panose="020B0600070205080204" pitchFamily="50" charset="-128"/>
            </a:rPr>
            <a:t>円の増となった。これは、子育て世帯臨時特別給付金や、住民税非課税世帯等臨時特別給付金の増加等が大きな要因である。類似団体よりも低い数値ではあるが、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23440</xdr:rowOff>
    </xdr:from>
    <xdr:to>
      <xdr:col>24</xdr:col>
      <xdr:colOff>63500</xdr:colOff>
      <xdr:row>37</xdr:row>
      <xdr:rowOff>44668</xdr:rowOff>
    </xdr:to>
    <xdr:cxnSp macro="">
      <xdr:nvCxnSpPr>
        <xdr:cNvPr id="63" name="直線コネクタ 62"/>
        <xdr:cNvCxnSpPr/>
      </xdr:nvCxnSpPr>
      <xdr:spPr>
        <a:xfrm>
          <a:off x="3797300" y="636709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145252</xdr:rowOff>
    </xdr:from>
    <xdr:to>
      <xdr:col>19</xdr:col>
      <xdr:colOff>177800</xdr:colOff>
      <xdr:row>37</xdr:row>
      <xdr:rowOff>23440</xdr:rowOff>
    </xdr:to>
    <xdr:cxnSp macro="">
      <xdr:nvCxnSpPr>
        <xdr:cNvPr id="66" name="直線コネクタ 65"/>
        <xdr:cNvCxnSpPr/>
      </xdr:nvCxnSpPr>
      <xdr:spPr>
        <a:xfrm>
          <a:off x="2908300" y="6317452"/>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145252</xdr:rowOff>
    </xdr:from>
    <xdr:to>
      <xdr:col>15</xdr:col>
      <xdr:colOff>50800</xdr:colOff>
      <xdr:row>37</xdr:row>
      <xdr:rowOff>19848</xdr:rowOff>
    </xdr:to>
    <xdr:cxnSp macro="">
      <xdr:nvCxnSpPr>
        <xdr:cNvPr id="69" name="直線コネクタ 68"/>
        <xdr:cNvCxnSpPr/>
      </xdr:nvCxnSpPr>
      <xdr:spPr>
        <a:xfrm flipV="1">
          <a:off x="2019300" y="631745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19848</xdr:rowOff>
    </xdr:from>
    <xdr:to>
      <xdr:col>10</xdr:col>
      <xdr:colOff>114300</xdr:colOff>
      <xdr:row>37</xdr:row>
      <xdr:rowOff>22787</xdr:rowOff>
    </xdr:to>
    <xdr:cxnSp macro="">
      <xdr:nvCxnSpPr>
        <xdr:cNvPr id="72" name="直線コネクタ 71"/>
        <xdr:cNvCxnSpPr/>
      </xdr:nvCxnSpPr>
      <xdr:spPr>
        <a:xfrm flipV="1">
          <a:off x="1130300" y="636349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165318</xdr:rowOff>
    </xdr:from>
    <xdr:to>
      <xdr:col>24</xdr:col>
      <xdr:colOff>114300</xdr:colOff>
      <xdr:row>37</xdr:row>
      <xdr:rowOff>95468</xdr:rowOff>
    </xdr:to>
    <xdr:sp macro="" textlink="">
      <xdr:nvSpPr>
        <xdr:cNvPr id="82" name="楕円 81"/>
        <xdr:cNvSpPr/>
      </xdr:nvSpPr>
      <xdr:spPr>
        <a:xfrm>
          <a:off x="45847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143745</xdr:rowOff>
    </xdr:from>
    <xdr:ext cx="469744" cy="259045"/>
    <xdr:sp macro="" textlink="">
      <xdr:nvSpPr>
        <xdr:cNvPr id="83" name="議会費該当値テキスト"/>
        <xdr:cNvSpPr txBox="1"/>
      </xdr:nvSpPr>
      <xdr:spPr>
        <a:xfrm>
          <a:off x="4686300"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144090</xdr:rowOff>
    </xdr:from>
    <xdr:to>
      <xdr:col>20</xdr:col>
      <xdr:colOff>38100</xdr:colOff>
      <xdr:row>37</xdr:row>
      <xdr:rowOff>74240</xdr:rowOff>
    </xdr:to>
    <xdr:sp macro="" textlink="">
      <xdr:nvSpPr>
        <xdr:cNvPr id="84" name="楕円 83"/>
        <xdr:cNvSpPr/>
      </xdr:nvSpPr>
      <xdr:spPr>
        <a:xfrm>
          <a:off x="3746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65367</xdr:rowOff>
    </xdr:from>
    <xdr:ext cx="469744" cy="259045"/>
    <xdr:sp macro="" textlink="">
      <xdr:nvSpPr>
        <xdr:cNvPr id="85" name="テキスト ボックス 84"/>
        <xdr:cNvSpPr txBox="1"/>
      </xdr:nvSpPr>
      <xdr:spPr>
        <a:xfrm>
          <a:off x="3562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94452</xdr:rowOff>
    </xdr:from>
    <xdr:to>
      <xdr:col>15</xdr:col>
      <xdr:colOff>101600</xdr:colOff>
      <xdr:row>37</xdr:row>
      <xdr:rowOff>24602</xdr:rowOff>
    </xdr:to>
    <xdr:sp macro="" textlink="">
      <xdr:nvSpPr>
        <xdr:cNvPr id="86" name="楕円 85"/>
        <xdr:cNvSpPr/>
      </xdr:nvSpPr>
      <xdr:spPr>
        <a:xfrm>
          <a:off x="28575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15729</xdr:rowOff>
    </xdr:from>
    <xdr:ext cx="469744" cy="259045"/>
    <xdr:sp macro="" textlink="">
      <xdr:nvSpPr>
        <xdr:cNvPr id="87" name="テキスト ボックス 86"/>
        <xdr:cNvSpPr txBox="1"/>
      </xdr:nvSpPr>
      <xdr:spPr>
        <a:xfrm>
          <a:off x="2673428" y="63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140498</xdr:rowOff>
    </xdr:from>
    <xdr:to>
      <xdr:col>10</xdr:col>
      <xdr:colOff>165100</xdr:colOff>
      <xdr:row>37</xdr:row>
      <xdr:rowOff>70648</xdr:rowOff>
    </xdr:to>
    <xdr:sp macro="" textlink="">
      <xdr:nvSpPr>
        <xdr:cNvPr id="88" name="楕円 87"/>
        <xdr:cNvSpPr/>
      </xdr:nvSpPr>
      <xdr:spPr>
        <a:xfrm>
          <a:off x="1968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61775</xdr:rowOff>
    </xdr:from>
    <xdr:ext cx="469744" cy="259045"/>
    <xdr:sp macro="" textlink="">
      <xdr:nvSpPr>
        <xdr:cNvPr id="89" name="テキスト ボックス 88"/>
        <xdr:cNvSpPr txBox="1"/>
      </xdr:nvSpPr>
      <xdr:spPr>
        <a:xfrm>
          <a:off x="1784428"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143437</xdr:rowOff>
    </xdr:from>
    <xdr:to>
      <xdr:col>6</xdr:col>
      <xdr:colOff>38100</xdr:colOff>
      <xdr:row>37</xdr:row>
      <xdr:rowOff>73587</xdr:rowOff>
    </xdr:to>
    <xdr:sp macro="" textlink="">
      <xdr:nvSpPr>
        <xdr:cNvPr id="90" name="楕円 89"/>
        <xdr:cNvSpPr/>
      </xdr:nvSpPr>
      <xdr:spPr>
        <a:xfrm>
          <a:off x="1079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64714</xdr:rowOff>
    </xdr:from>
    <xdr:ext cx="469744" cy="259045"/>
    <xdr:sp macro="" textlink="">
      <xdr:nvSpPr>
        <xdr:cNvPr id="91" name="テキスト ボックス 90"/>
        <xdr:cNvSpPr txBox="1"/>
      </xdr:nvSpPr>
      <xdr:spPr>
        <a:xfrm>
          <a:off x="895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147624</xdr:rowOff>
    </xdr:from>
    <xdr:to>
      <xdr:col>24</xdr:col>
      <xdr:colOff>63500</xdr:colOff>
      <xdr:row>56</xdr:row>
      <xdr:rowOff>32701</xdr:rowOff>
    </xdr:to>
    <xdr:cxnSp macro="">
      <xdr:nvCxnSpPr>
        <xdr:cNvPr id="118" name="直線コネクタ 117"/>
        <xdr:cNvCxnSpPr/>
      </xdr:nvCxnSpPr>
      <xdr:spPr>
        <a:xfrm>
          <a:off x="3797300" y="8891574"/>
          <a:ext cx="838200" cy="7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147624</xdr:rowOff>
    </xdr:from>
    <xdr:to>
      <xdr:col>19</xdr:col>
      <xdr:colOff>177800</xdr:colOff>
      <xdr:row>56</xdr:row>
      <xdr:rowOff>77046</xdr:rowOff>
    </xdr:to>
    <xdr:cxnSp macro="">
      <xdr:nvCxnSpPr>
        <xdr:cNvPr id="121" name="直線コネクタ 120"/>
        <xdr:cNvCxnSpPr/>
      </xdr:nvCxnSpPr>
      <xdr:spPr>
        <a:xfrm flipV="1">
          <a:off x="2908300" y="8891574"/>
          <a:ext cx="889000" cy="7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77046</xdr:rowOff>
    </xdr:from>
    <xdr:to>
      <xdr:col>15</xdr:col>
      <xdr:colOff>50800</xdr:colOff>
      <xdr:row>57</xdr:row>
      <xdr:rowOff>43931</xdr:rowOff>
    </xdr:to>
    <xdr:cxnSp macro="">
      <xdr:nvCxnSpPr>
        <xdr:cNvPr id="124" name="直線コネクタ 123"/>
        <xdr:cNvCxnSpPr/>
      </xdr:nvCxnSpPr>
      <xdr:spPr>
        <a:xfrm flipV="1">
          <a:off x="2019300" y="9678246"/>
          <a:ext cx="889000" cy="1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43931</xdr:rowOff>
    </xdr:from>
    <xdr:to>
      <xdr:col>10</xdr:col>
      <xdr:colOff>114300</xdr:colOff>
      <xdr:row>57</xdr:row>
      <xdr:rowOff>74809</xdr:rowOff>
    </xdr:to>
    <xdr:cxnSp macro="">
      <xdr:nvCxnSpPr>
        <xdr:cNvPr id="127" name="直線コネクタ 126"/>
        <xdr:cNvCxnSpPr/>
      </xdr:nvCxnSpPr>
      <xdr:spPr>
        <a:xfrm flipV="1">
          <a:off x="1130300" y="9816581"/>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9" name="テキスト ボックス 128"/>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31" name="テキスト ボックス 130"/>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153351</xdr:rowOff>
    </xdr:from>
    <xdr:to>
      <xdr:col>24</xdr:col>
      <xdr:colOff>114300</xdr:colOff>
      <xdr:row>56</xdr:row>
      <xdr:rowOff>83501</xdr:rowOff>
    </xdr:to>
    <xdr:sp macro="" textlink="">
      <xdr:nvSpPr>
        <xdr:cNvPr id="137" name="楕円 136"/>
        <xdr:cNvSpPr/>
      </xdr:nvSpPr>
      <xdr:spPr>
        <a:xfrm>
          <a:off x="4584700" y="9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4778</xdr:rowOff>
    </xdr:from>
    <xdr:ext cx="534377" cy="259045"/>
    <xdr:sp macro="" textlink="">
      <xdr:nvSpPr>
        <xdr:cNvPr id="138" name="総務費該当値テキスト"/>
        <xdr:cNvSpPr txBox="1"/>
      </xdr:nvSpPr>
      <xdr:spPr>
        <a:xfrm>
          <a:off x="4686300" y="94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96824</xdr:rowOff>
    </xdr:from>
    <xdr:to>
      <xdr:col>20</xdr:col>
      <xdr:colOff>38100</xdr:colOff>
      <xdr:row>52</xdr:row>
      <xdr:rowOff>26974</xdr:rowOff>
    </xdr:to>
    <xdr:sp macro="" textlink="">
      <xdr:nvSpPr>
        <xdr:cNvPr id="139" name="楕円 138"/>
        <xdr:cNvSpPr/>
      </xdr:nvSpPr>
      <xdr:spPr>
        <a:xfrm>
          <a:off x="3746500" y="88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43501</xdr:rowOff>
    </xdr:from>
    <xdr:ext cx="599010" cy="259045"/>
    <xdr:sp macro="" textlink="">
      <xdr:nvSpPr>
        <xdr:cNvPr id="140" name="テキスト ボックス 139"/>
        <xdr:cNvSpPr txBox="1"/>
      </xdr:nvSpPr>
      <xdr:spPr>
        <a:xfrm>
          <a:off x="3497795" y="86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26246</xdr:rowOff>
    </xdr:from>
    <xdr:to>
      <xdr:col>15</xdr:col>
      <xdr:colOff>101600</xdr:colOff>
      <xdr:row>56</xdr:row>
      <xdr:rowOff>127846</xdr:rowOff>
    </xdr:to>
    <xdr:sp macro="" textlink="">
      <xdr:nvSpPr>
        <xdr:cNvPr id="141" name="楕円 140"/>
        <xdr:cNvSpPr/>
      </xdr:nvSpPr>
      <xdr:spPr>
        <a:xfrm>
          <a:off x="2857500" y="96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144373</xdr:rowOff>
    </xdr:from>
    <xdr:ext cx="534377" cy="259045"/>
    <xdr:sp macro="" textlink="">
      <xdr:nvSpPr>
        <xdr:cNvPr id="142" name="テキスト ボックス 141"/>
        <xdr:cNvSpPr txBox="1"/>
      </xdr:nvSpPr>
      <xdr:spPr>
        <a:xfrm>
          <a:off x="2641111" y="94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164581</xdr:rowOff>
    </xdr:from>
    <xdr:to>
      <xdr:col>10</xdr:col>
      <xdr:colOff>165100</xdr:colOff>
      <xdr:row>57</xdr:row>
      <xdr:rowOff>94731</xdr:rowOff>
    </xdr:to>
    <xdr:sp macro="" textlink="">
      <xdr:nvSpPr>
        <xdr:cNvPr id="143" name="楕円 142"/>
        <xdr:cNvSpPr/>
      </xdr:nvSpPr>
      <xdr:spPr>
        <a:xfrm>
          <a:off x="1968500" y="97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85858</xdr:rowOff>
    </xdr:from>
    <xdr:ext cx="534377" cy="259045"/>
    <xdr:sp macro="" textlink="">
      <xdr:nvSpPr>
        <xdr:cNvPr id="144" name="テキスト ボックス 143"/>
        <xdr:cNvSpPr txBox="1"/>
      </xdr:nvSpPr>
      <xdr:spPr>
        <a:xfrm>
          <a:off x="1752111" y="98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24009</xdr:rowOff>
    </xdr:from>
    <xdr:to>
      <xdr:col>6</xdr:col>
      <xdr:colOff>38100</xdr:colOff>
      <xdr:row>57</xdr:row>
      <xdr:rowOff>125609</xdr:rowOff>
    </xdr:to>
    <xdr:sp macro="" textlink="">
      <xdr:nvSpPr>
        <xdr:cNvPr id="145" name="楕円 144"/>
        <xdr:cNvSpPr/>
      </xdr:nvSpPr>
      <xdr:spPr>
        <a:xfrm>
          <a:off x="1079500" y="97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116736</xdr:rowOff>
    </xdr:from>
    <xdr:ext cx="534377" cy="259045"/>
    <xdr:sp macro="" textlink="">
      <xdr:nvSpPr>
        <xdr:cNvPr id="146" name="テキスト ボックス 145"/>
        <xdr:cNvSpPr txBox="1"/>
      </xdr:nvSpPr>
      <xdr:spPr>
        <a:xfrm>
          <a:off x="863111" y="98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3" name="直線コネクタ 172"/>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4"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5" name="直線コネクタ 174"/>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6"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77" name="直線コネクタ 176"/>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159272</xdr:rowOff>
    </xdr:from>
    <xdr:to>
      <xdr:col>24</xdr:col>
      <xdr:colOff>63500</xdr:colOff>
      <xdr:row>78</xdr:row>
      <xdr:rowOff>10237</xdr:rowOff>
    </xdr:to>
    <xdr:cxnSp macro="">
      <xdr:nvCxnSpPr>
        <xdr:cNvPr id="178" name="直線コネクタ 177"/>
        <xdr:cNvCxnSpPr/>
      </xdr:nvCxnSpPr>
      <xdr:spPr>
        <a:xfrm flipV="1">
          <a:off x="3797300" y="13018022"/>
          <a:ext cx="838200" cy="3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79"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0" name="フローチャート: 判断 179"/>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10237</xdr:rowOff>
    </xdr:from>
    <xdr:to>
      <xdr:col>19</xdr:col>
      <xdr:colOff>177800</xdr:colOff>
      <xdr:row>78</xdr:row>
      <xdr:rowOff>97572</xdr:rowOff>
    </xdr:to>
    <xdr:cxnSp macro="">
      <xdr:nvCxnSpPr>
        <xdr:cNvPr id="181" name="直線コネクタ 180"/>
        <xdr:cNvCxnSpPr/>
      </xdr:nvCxnSpPr>
      <xdr:spPr>
        <a:xfrm flipV="1">
          <a:off x="2908300" y="13383337"/>
          <a:ext cx="8890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2" name="フローチャート: 判断 181"/>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3" name="テキスト ボックス 182"/>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72568</xdr:rowOff>
    </xdr:from>
    <xdr:to>
      <xdr:col>15</xdr:col>
      <xdr:colOff>50800</xdr:colOff>
      <xdr:row>78</xdr:row>
      <xdr:rowOff>97572</xdr:rowOff>
    </xdr:to>
    <xdr:cxnSp macro="">
      <xdr:nvCxnSpPr>
        <xdr:cNvPr id="184" name="直線コネクタ 183"/>
        <xdr:cNvCxnSpPr/>
      </xdr:nvCxnSpPr>
      <xdr:spPr>
        <a:xfrm>
          <a:off x="2019300" y="13445668"/>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5" name="フローチャート: 判断 184"/>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6" name="テキスト ボックス 185"/>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7113</xdr:rowOff>
    </xdr:from>
    <xdr:to>
      <xdr:col>10</xdr:col>
      <xdr:colOff>114300</xdr:colOff>
      <xdr:row>78</xdr:row>
      <xdr:rowOff>72568</xdr:rowOff>
    </xdr:to>
    <xdr:cxnSp macro="">
      <xdr:nvCxnSpPr>
        <xdr:cNvPr id="187" name="直線コネクタ 186"/>
        <xdr:cNvCxnSpPr/>
      </xdr:nvCxnSpPr>
      <xdr:spPr>
        <a:xfrm>
          <a:off x="1130300" y="13380213"/>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88" name="フローチャート: 判断 187"/>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89" name="テキスト ボックス 188"/>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0" name="フローチャート: 判断 189"/>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1" name="テキスト ボックス 190"/>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108472</xdr:rowOff>
    </xdr:from>
    <xdr:to>
      <xdr:col>24</xdr:col>
      <xdr:colOff>114300</xdr:colOff>
      <xdr:row>76</xdr:row>
      <xdr:rowOff>38622</xdr:rowOff>
    </xdr:to>
    <xdr:sp macro="" textlink="">
      <xdr:nvSpPr>
        <xdr:cNvPr id="197" name="楕円 196"/>
        <xdr:cNvSpPr/>
      </xdr:nvSpPr>
      <xdr:spPr>
        <a:xfrm>
          <a:off x="4584700" y="129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131349</xdr:rowOff>
    </xdr:from>
    <xdr:ext cx="599010" cy="259045"/>
    <xdr:sp macro="" textlink="">
      <xdr:nvSpPr>
        <xdr:cNvPr id="198" name="民生費該当値テキスト"/>
        <xdr:cNvSpPr txBox="1"/>
      </xdr:nvSpPr>
      <xdr:spPr>
        <a:xfrm>
          <a:off x="4686300" y="1281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130887</xdr:rowOff>
    </xdr:from>
    <xdr:to>
      <xdr:col>20</xdr:col>
      <xdr:colOff>38100</xdr:colOff>
      <xdr:row>78</xdr:row>
      <xdr:rowOff>61037</xdr:rowOff>
    </xdr:to>
    <xdr:sp macro="" textlink="">
      <xdr:nvSpPr>
        <xdr:cNvPr id="199" name="楕円 198"/>
        <xdr:cNvSpPr/>
      </xdr:nvSpPr>
      <xdr:spPr>
        <a:xfrm>
          <a:off x="3746500" y="133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77564</xdr:rowOff>
    </xdr:from>
    <xdr:ext cx="599010" cy="259045"/>
    <xdr:sp macro="" textlink="">
      <xdr:nvSpPr>
        <xdr:cNvPr id="200" name="テキスト ボックス 199"/>
        <xdr:cNvSpPr txBox="1"/>
      </xdr:nvSpPr>
      <xdr:spPr>
        <a:xfrm>
          <a:off x="3497795" y="1310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46772</xdr:rowOff>
    </xdr:from>
    <xdr:to>
      <xdr:col>15</xdr:col>
      <xdr:colOff>101600</xdr:colOff>
      <xdr:row>78</xdr:row>
      <xdr:rowOff>148372</xdr:rowOff>
    </xdr:to>
    <xdr:sp macro="" textlink="">
      <xdr:nvSpPr>
        <xdr:cNvPr id="201" name="楕円 200"/>
        <xdr:cNvSpPr/>
      </xdr:nvSpPr>
      <xdr:spPr>
        <a:xfrm>
          <a:off x="2857500" y="13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164899</xdr:rowOff>
    </xdr:from>
    <xdr:ext cx="599010" cy="259045"/>
    <xdr:sp macro="" textlink="">
      <xdr:nvSpPr>
        <xdr:cNvPr id="202" name="テキスト ボックス 201"/>
        <xdr:cNvSpPr txBox="1"/>
      </xdr:nvSpPr>
      <xdr:spPr>
        <a:xfrm>
          <a:off x="2608795" y="1319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21768</xdr:rowOff>
    </xdr:from>
    <xdr:to>
      <xdr:col>10</xdr:col>
      <xdr:colOff>165100</xdr:colOff>
      <xdr:row>78</xdr:row>
      <xdr:rowOff>123368</xdr:rowOff>
    </xdr:to>
    <xdr:sp macro="" textlink="">
      <xdr:nvSpPr>
        <xdr:cNvPr id="203" name="楕円 202"/>
        <xdr:cNvSpPr/>
      </xdr:nvSpPr>
      <xdr:spPr>
        <a:xfrm>
          <a:off x="1968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139895</xdr:rowOff>
    </xdr:from>
    <xdr:ext cx="599010" cy="259045"/>
    <xdr:sp macro="" textlink="">
      <xdr:nvSpPr>
        <xdr:cNvPr id="204" name="テキスト ボックス 203"/>
        <xdr:cNvSpPr txBox="1"/>
      </xdr:nvSpPr>
      <xdr:spPr>
        <a:xfrm>
          <a:off x="1719795" y="1317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127763</xdr:rowOff>
    </xdr:from>
    <xdr:to>
      <xdr:col>6</xdr:col>
      <xdr:colOff>38100</xdr:colOff>
      <xdr:row>78</xdr:row>
      <xdr:rowOff>57913</xdr:rowOff>
    </xdr:to>
    <xdr:sp macro="" textlink="">
      <xdr:nvSpPr>
        <xdr:cNvPr id="205" name="楕円 204"/>
        <xdr:cNvSpPr/>
      </xdr:nvSpPr>
      <xdr:spPr>
        <a:xfrm>
          <a:off x="1079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74440</xdr:rowOff>
    </xdr:from>
    <xdr:ext cx="599010" cy="259045"/>
    <xdr:sp macro="" textlink="">
      <xdr:nvSpPr>
        <xdr:cNvPr id="206" name="テキスト ボックス 205"/>
        <xdr:cNvSpPr txBox="1"/>
      </xdr:nvSpPr>
      <xdr:spPr>
        <a:xfrm>
          <a:off x="830795" y="1310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1" name="直線コネクタ 230"/>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2"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3" name="直線コネクタ 232"/>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4"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5" name="直線コネクタ 234"/>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150864</xdr:rowOff>
    </xdr:from>
    <xdr:to>
      <xdr:col>24</xdr:col>
      <xdr:colOff>63500</xdr:colOff>
      <xdr:row>99</xdr:row>
      <xdr:rowOff>21934</xdr:rowOff>
    </xdr:to>
    <xdr:cxnSp macro="">
      <xdr:nvCxnSpPr>
        <xdr:cNvPr id="236" name="直線コネクタ 235"/>
        <xdr:cNvCxnSpPr/>
      </xdr:nvCxnSpPr>
      <xdr:spPr>
        <a:xfrm>
          <a:off x="3797300" y="16781514"/>
          <a:ext cx="838200" cy="2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7"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8" name="フローチャート: 判断 237"/>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150864</xdr:rowOff>
    </xdr:from>
    <xdr:to>
      <xdr:col>19</xdr:col>
      <xdr:colOff>177800</xdr:colOff>
      <xdr:row>99</xdr:row>
      <xdr:rowOff>87198</xdr:rowOff>
    </xdr:to>
    <xdr:cxnSp macro="">
      <xdr:nvCxnSpPr>
        <xdr:cNvPr id="239" name="直線コネクタ 238"/>
        <xdr:cNvCxnSpPr/>
      </xdr:nvCxnSpPr>
      <xdr:spPr>
        <a:xfrm flipV="1">
          <a:off x="2908300" y="16781514"/>
          <a:ext cx="889000" cy="27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0" name="フローチャート: 判断 239"/>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1" name="テキスト ボックス 240"/>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87198</xdr:rowOff>
    </xdr:from>
    <xdr:to>
      <xdr:col>15</xdr:col>
      <xdr:colOff>50800</xdr:colOff>
      <xdr:row>99</xdr:row>
      <xdr:rowOff>135217</xdr:rowOff>
    </xdr:to>
    <xdr:cxnSp macro="">
      <xdr:nvCxnSpPr>
        <xdr:cNvPr id="242" name="直線コネクタ 241"/>
        <xdr:cNvCxnSpPr/>
      </xdr:nvCxnSpPr>
      <xdr:spPr>
        <a:xfrm flipV="1">
          <a:off x="2019300" y="17060748"/>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3" name="フローチャート: 判断 242"/>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4" name="テキスト ボックス 243"/>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125819</xdr:rowOff>
    </xdr:from>
    <xdr:to>
      <xdr:col>10</xdr:col>
      <xdr:colOff>114300</xdr:colOff>
      <xdr:row>99</xdr:row>
      <xdr:rowOff>135217</xdr:rowOff>
    </xdr:to>
    <xdr:cxnSp macro="">
      <xdr:nvCxnSpPr>
        <xdr:cNvPr id="245" name="直線コネクタ 244"/>
        <xdr:cNvCxnSpPr/>
      </xdr:nvCxnSpPr>
      <xdr:spPr>
        <a:xfrm>
          <a:off x="1130300" y="17099369"/>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6" name="フローチャート: 判断 245"/>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7" name="テキスト ボックス 246"/>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8" name="フローチャート: 判断 247"/>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49" name="テキスト ボックス 248"/>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142584</xdr:rowOff>
    </xdr:from>
    <xdr:to>
      <xdr:col>24</xdr:col>
      <xdr:colOff>114300</xdr:colOff>
      <xdr:row>99</xdr:row>
      <xdr:rowOff>72734</xdr:rowOff>
    </xdr:to>
    <xdr:sp macro="" textlink="">
      <xdr:nvSpPr>
        <xdr:cNvPr id="255" name="楕円 254"/>
        <xdr:cNvSpPr/>
      </xdr:nvSpPr>
      <xdr:spPr>
        <a:xfrm>
          <a:off x="45847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57511</xdr:rowOff>
    </xdr:from>
    <xdr:ext cx="534377" cy="259045"/>
    <xdr:sp macro="" textlink="">
      <xdr:nvSpPr>
        <xdr:cNvPr id="256" name="衛生費該当値テキスト"/>
        <xdr:cNvSpPr txBox="1"/>
      </xdr:nvSpPr>
      <xdr:spPr>
        <a:xfrm>
          <a:off x="4686300" y="16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100064</xdr:rowOff>
    </xdr:from>
    <xdr:to>
      <xdr:col>20</xdr:col>
      <xdr:colOff>38100</xdr:colOff>
      <xdr:row>98</xdr:row>
      <xdr:rowOff>30214</xdr:rowOff>
    </xdr:to>
    <xdr:sp macro="" textlink="">
      <xdr:nvSpPr>
        <xdr:cNvPr id="257" name="楕円 256"/>
        <xdr:cNvSpPr/>
      </xdr:nvSpPr>
      <xdr:spPr>
        <a:xfrm>
          <a:off x="3746500" y="167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46741</xdr:rowOff>
    </xdr:from>
    <xdr:ext cx="534377" cy="259045"/>
    <xdr:sp macro="" textlink="">
      <xdr:nvSpPr>
        <xdr:cNvPr id="258" name="テキスト ボックス 257"/>
        <xdr:cNvSpPr txBox="1"/>
      </xdr:nvSpPr>
      <xdr:spPr>
        <a:xfrm>
          <a:off x="3530111" y="165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36398</xdr:rowOff>
    </xdr:from>
    <xdr:to>
      <xdr:col>15</xdr:col>
      <xdr:colOff>101600</xdr:colOff>
      <xdr:row>99</xdr:row>
      <xdr:rowOff>137998</xdr:rowOff>
    </xdr:to>
    <xdr:sp macro="" textlink="">
      <xdr:nvSpPr>
        <xdr:cNvPr id="259" name="楕円 258"/>
        <xdr:cNvSpPr/>
      </xdr:nvSpPr>
      <xdr:spPr>
        <a:xfrm>
          <a:off x="2857500" y="17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129125</xdr:rowOff>
    </xdr:from>
    <xdr:ext cx="534377" cy="259045"/>
    <xdr:sp macro="" textlink="">
      <xdr:nvSpPr>
        <xdr:cNvPr id="260" name="テキスト ボックス 259"/>
        <xdr:cNvSpPr txBox="1"/>
      </xdr:nvSpPr>
      <xdr:spPr>
        <a:xfrm>
          <a:off x="2641111" y="17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84417</xdr:rowOff>
    </xdr:from>
    <xdr:to>
      <xdr:col>10</xdr:col>
      <xdr:colOff>165100</xdr:colOff>
      <xdr:row>100</xdr:row>
      <xdr:rowOff>14567</xdr:rowOff>
    </xdr:to>
    <xdr:sp macro="" textlink="">
      <xdr:nvSpPr>
        <xdr:cNvPr id="261" name="楕円 260"/>
        <xdr:cNvSpPr/>
      </xdr:nvSpPr>
      <xdr:spPr>
        <a:xfrm>
          <a:off x="1968500" y="170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5694</xdr:rowOff>
    </xdr:from>
    <xdr:ext cx="534377" cy="259045"/>
    <xdr:sp macro="" textlink="">
      <xdr:nvSpPr>
        <xdr:cNvPr id="262" name="テキスト ボックス 261"/>
        <xdr:cNvSpPr txBox="1"/>
      </xdr:nvSpPr>
      <xdr:spPr>
        <a:xfrm>
          <a:off x="1752111" y="171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75019</xdr:rowOff>
    </xdr:from>
    <xdr:to>
      <xdr:col>6</xdr:col>
      <xdr:colOff>38100</xdr:colOff>
      <xdr:row>100</xdr:row>
      <xdr:rowOff>5169</xdr:rowOff>
    </xdr:to>
    <xdr:sp macro="" textlink="">
      <xdr:nvSpPr>
        <xdr:cNvPr id="263" name="楕円 262"/>
        <xdr:cNvSpPr/>
      </xdr:nvSpPr>
      <xdr:spPr>
        <a:xfrm>
          <a:off x="1079500" y="17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167746</xdr:rowOff>
    </xdr:from>
    <xdr:ext cx="534377" cy="259045"/>
    <xdr:sp macro="" textlink="">
      <xdr:nvSpPr>
        <xdr:cNvPr id="264" name="テキスト ボックス 263"/>
        <xdr:cNvSpPr txBox="1"/>
      </xdr:nvSpPr>
      <xdr:spPr>
        <a:xfrm>
          <a:off x="863111" y="171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6" name="直線コネクタ 285"/>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9"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0" name="直線コネクタ 289"/>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115012</xdr:rowOff>
    </xdr:to>
    <xdr:cxnSp macro="">
      <xdr:nvCxnSpPr>
        <xdr:cNvPr id="291" name="直線コネクタ 290"/>
        <xdr:cNvCxnSpPr/>
      </xdr:nvCxnSpPr>
      <xdr:spPr>
        <a:xfrm flipV="1">
          <a:off x="9639300" y="661959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2"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3" name="フローチャート: 判断 292"/>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102895</xdr:rowOff>
    </xdr:from>
    <xdr:to>
      <xdr:col>50</xdr:col>
      <xdr:colOff>114300</xdr:colOff>
      <xdr:row>38</xdr:row>
      <xdr:rowOff>115012</xdr:rowOff>
    </xdr:to>
    <xdr:cxnSp macro="">
      <xdr:nvCxnSpPr>
        <xdr:cNvPr id="294" name="直線コネクタ 293"/>
        <xdr:cNvCxnSpPr/>
      </xdr:nvCxnSpPr>
      <xdr:spPr>
        <a:xfrm>
          <a:off x="8750300" y="6617995"/>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5" name="フローチャート: 判断 294"/>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6" name="テキスト ボックス 295"/>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100152</xdr:rowOff>
    </xdr:from>
    <xdr:to>
      <xdr:col>45</xdr:col>
      <xdr:colOff>177800</xdr:colOff>
      <xdr:row>38</xdr:row>
      <xdr:rowOff>102895</xdr:rowOff>
    </xdr:to>
    <xdr:cxnSp macro="">
      <xdr:nvCxnSpPr>
        <xdr:cNvPr id="297" name="直線コネクタ 296"/>
        <xdr:cNvCxnSpPr/>
      </xdr:nvCxnSpPr>
      <xdr:spPr>
        <a:xfrm>
          <a:off x="7861300" y="66152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8" name="フローチャート: 判断 297"/>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9" name="テキスト ボックス 298"/>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100152</xdr:rowOff>
    </xdr:from>
    <xdr:to>
      <xdr:col>41</xdr:col>
      <xdr:colOff>50800</xdr:colOff>
      <xdr:row>38</xdr:row>
      <xdr:rowOff>108839</xdr:rowOff>
    </xdr:to>
    <xdr:cxnSp macro="">
      <xdr:nvCxnSpPr>
        <xdr:cNvPr id="300" name="直線コネクタ 299"/>
        <xdr:cNvCxnSpPr/>
      </xdr:nvCxnSpPr>
      <xdr:spPr>
        <a:xfrm flipV="1">
          <a:off x="6972300" y="661525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1" name="フローチャート: 判断 300"/>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2" name="テキスト ボックス 301"/>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3" name="フローチャート: 判断 302"/>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4" name="テキスト ボックス 303"/>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10" name="楕円 309"/>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140073</xdr:rowOff>
    </xdr:from>
    <xdr:ext cx="378565" cy="259045"/>
    <xdr:sp macro="" textlink="">
      <xdr:nvSpPr>
        <xdr:cNvPr id="311" name="労働費該当値テキスト"/>
        <xdr:cNvSpPr txBox="1"/>
      </xdr:nvSpPr>
      <xdr:spPr>
        <a:xfrm>
          <a:off x="10528300" y="64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64212</xdr:rowOff>
    </xdr:from>
    <xdr:to>
      <xdr:col>50</xdr:col>
      <xdr:colOff>165100</xdr:colOff>
      <xdr:row>38</xdr:row>
      <xdr:rowOff>165812</xdr:rowOff>
    </xdr:to>
    <xdr:sp macro="" textlink="">
      <xdr:nvSpPr>
        <xdr:cNvPr id="312" name="楕円 311"/>
        <xdr:cNvSpPr/>
      </xdr:nvSpPr>
      <xdr:spPr>
        <a:xfrm>
          <a:off x="958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156939</xdr:rowOff>
    </xdr:from>
    <xdr:ext cx="378565" cy="259045"/>
    <xdr:sp macro="" textlink="">
      <xdr:nvSpPr>
        <xdr:cNvPr id="313" name="テキスト ボックス 312"/>
        <xdr:cNvSpPr txBox="1"/>
      </xdr:nvSpPr>
      <xdr:spPr>
        <a:xfrm>
          <a:off x="9450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52095</xdr:rowOff>
    </xdr:from>
    <xdr:to>
      <xdr:col>46</xdr:col>
      <xdr:colOff>38100</xdr:colOff>
      <xdr:row>38</xdr:row>
      <xdr:rowOff>153695</xdr:rowOff>
    </xdr:to>
    <xdr:sp macro="" textlink="">
      <xdr:nvSpPr>
        <xdr:cNvPr id="314" name="楕円 313"/>
        <xdr:cNvSpPr/>
      </xdr:nvSpPr>
      <xdr:spPr>
        <a:xfrm>
          <a:off x="8699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144822</xdr:rowOff>
    </xdr:from>
    <xdr:ext cx="378565" cy="259045"/>
    <xdr:sp macro="" textlink="">
      <xdr:nvSpPr>
        <xdr:cNvPr id="315" name="テキスト ボックス 314"/>
        <xdr:cNvSpPr txBox="1"/>
      </xdr:nvSpPr>
      <xdr:spPr>
        <a:xfrm>
          <a:off x="8561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49352</xdr:rowOff>
    </xdr:from>
    <xdr:to>
      <xdr:col>41</xdr:col>
      <xdr:colOff>101600</xdr:colOff>
      <xdr:row>38</xdr:row>
      <xdr:rowOff>150952</xdr:rowOff>
    </xdr:to>
    <xdr:sp macro="" textlink="">
      <xdr:nvSpPr>
        <xdr:cNvPr id="316" name="楕円 315"/>
        <xdr:cNvSpPr/>
      </xdr:nvSpPr>
      <xdr:spPr>
        <a:xfrm>
          <a:off x="781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142079</xdr:rowOff>
    </xdr:from>
    <xdr:ext cx="378565" cy="259045"/>
    <xdr:sp macro="" textlink="">
      <xdr:nvSpPr>
        <xdr:cNvPr id="317" name="テキスト ボックス 316"/>
        <xdr:cNvSpPr txBox="1"/>
      </xdr:nvSpPr>
      <xdr:spPr>
        <a:xfrm>
          <a:off x="767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58039</xdr:rowOff>
    </xdr:from>
    <xdr:to>
      <xdr:col>36</xdr:col>
      <xdr:colOff>165100</xdr:colOff>
      <xdr:row>38</xdr:row>
      <xdr:rowOff>159639</xdr:rowOff>
    </xdr:to>
    <xdr:sp macro="" textlink="">
      <xdr:nvSpPr>
        <xdr:cNvPr id="318" name="楕円 317"/>
        <xdr:cNvSpPr/>
      </xdr:nvSpPr>
      <xdr:spPr>
        <a:xfrm>
          <a:off x="6921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150766</xdr:rowOff>
    </xdr:from>
    <xdr:ext cx="378565" cy="259045"/>
    <xdr:sp macro="" textlink="">
      <xdr:nvSpPr>
        <xdr:cNvPr id="319" name="テキスト ボックス 318"/>
        <xdr:cNvSpPr txBox="1"/>
      </xdr:nvSpPr>
      <xdr:spPr>
        <a:xfrm>
          <a:off x="6783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1" name="直線コネクタ 340"/>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2"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3" name="直線コネクタ 342"/>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4"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5" name="直線コネクタ 344"/>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20234</xdr:rowOff>
    </xdr:from>
    <xdr:to>
      <xdr:col>55</xdr:col>
      <xdr:colOff>0</xdr:colOff>
      <xdr:row>56</xdr:row>
      <xdr:rowOff>46317</xdr:rowOff>
    </xdr:to>
    <xdr:cxnSp macro="">
      <xdr:nvCxnSpPr>
        <xdr:cNvPr id="346" name="直線コネクタ 345"/>
        <xdr:cNvCxnSpPr/>
      </xdr:nvCxnSpPr>
      <xdr:spPr>
        <a:xfrm>
          <a:off x="9639300" y="9621434"/>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7"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8" name="フローチャート: 判断 347"/>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171155</xdr:rowOff>
    </xdr:from>
    <xdr:to>
      <xdr:col>50</xdr:col>
      <xdr:colOff>114300</xdr:colOff>
      <xdr:row>56</xdr:row>
      <xdr:rowOff>20234</xdr:rowOff>
    </xdr:to>
    <xdr:cxnSp macro="">
      <xdr:nvCxnSpPr>
        <xdr:cNvPr id="349" name="直線コネクタ 348"/>
        <xdr:cNvCxnSpPr/>
      </xdr:nvCxnSpPr>
      <xdr:spPr>
        <a:xfrm>
          <a:off x="8750300" y="9600905"/>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0" name="フローチャート: 判断 349"/>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1" name="テキスト ボックス 350"/>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171155</xdr:rowOff>
    </xdr:from>
    <xdr:to>
      <xdr:col>45</xdr:col>
      <xdr:colOff>177800</xdr:colOff>
      <xdr:row>56</xdr:row>
      <xdr:rowOff>6952</xdr:rowOff>
    </xdr:to>
    <xdr:cxnSp macro="">
      <xdr:nvCxnSpPr>
        <xdr:cNvPr id="352" name="直線コネクタ 351"/>
        <xdr:cNvCxnSpPr/>
      </xdr:nvCxnSpPr>
      <xdr:spPr>
        <a:xfrm flipV="1">
          <a:off x="7861300" y="9600905"/>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3" name="フローチャート: 判断 352"/>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4" name="テキスト ボックス 353"/>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122075</xdr:rowOff>
    </xdr:from>
    <xdr:to>
      <xdr:col>41</xdr:col>
      <xdr:colOff>50800</xdr:colOff>
      <xdr:row>56</xdr:row>
      <xdr:rowOff>6952</xdr:rowOff>
    </xdr:to>
    <xdr:cxnSp macro="">
      <xdr:nvCxnSpPr>
        <xdr:cNvPr id="355" name="直線コネクタ 354"/>
        <xdr:cNvCxnSpPr/>
      </xdr:nvCxnSpPr>
      <xdr:spPr>
        <a:xfrm>
          <a:off x="6972300" y="9551825"/>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6" name="フローチャート: 判断 355"/>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7" name="テキスト ボックス 356"/>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8" name="フローチャート: 判断 357"/>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59" name="テキスト ボックス 358"/>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166967</xdr:rowOff>
    </xdr:from>
    <xdr:to>
      <xdr:col>55</xdr:col>
      <xdr:colOff>50800</xdr:colOff>
      <xdr:row>56</xdr:row>
      <xdr:rowOff>97117</xdr:rowOff>
    </xdr:to>
    <xdr:sp macro="" textlink="">
      <xdr:nvSpPr>
        <xdr:cNvPr id="365" name="楕円 364"/>
        <xdr:cNvSpPr/>
      </xdr:nvSpPr>
      <xdr:spPr>
        <a:xfrm>
          <a:off x="104267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145394</xdr:rowOff>
    </xdr:from>
    <xdr:ext cx="534377" cy="259045"/>
    <xdr:sp macro="" textlink="">
      <xdr:nvSpPr>
        <xdr:cNvPr id="366" name="農林水産業費該当値テキスト"/>
        <xdr:cNvSpPr txBox="1"/>
      </xdr:nvSpPr>
      <xdr:spPr>
        <a:xfrm>
          <a:off x="10528300" y="9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140884</xdr:rowOff>
    </xdr:from>
    <xdr:to>
      <xdr:col>50</xdr:col>
      <xdr:colOff>165100</xdr:colOff>
      <xdr:row>56</xdr:row>
      <xdr:rowOff>71034</xdr:rowOff>
    </xdr:to>
    <xdr:sp macro="" textlink="">
      <xdr:nvSpPr>
        <xdr:cNvPr id="367" name="楕円 366"/>
        <xdr:cNvSpPr/>
      </xdr:nvSpPr>
      <xdr:spPr>
        <a:xfrm>
          <a:off x="9588500" y="95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62161</xdr:rowOff>
    </xdr:from>
    <xdr:ext cx="534377" cy="259045"/>
    <xdr:sp macro="" textlink="">
      <xdr:nvSpPr>
        <xdr:cNvPr id="368" name="テキスト ボックス 367"/>
        <xdr:cNvSpPr txBox="1"/>
      </xdr:nvSpPr>
      <xdr:spPr>
        <a:xfrm>
          <a:off x="9372111" y="96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120355</xdr:rowOff>
    </xdr:from>
    <xdr:to>
      <xdr:col>46</xdr:col>
      <xdr:colOff>38100</xdr:colOff>
      <xdr:row>56</xdr:row>
      <xdr:rowOff>50505</xdr:rowOff>
    </xdr:to>
    <xdr:sp macro="" textlink="">
      <xdr:nvSpPr>
        <xdr:cNvPr id="369" name="楕円 368"/>
        <xdr:cNvSpPr/>
      </xdr:nvSpPr>
      <xdr:spPr>
        <a:xfrm>
          <a:off x="8699500" y="95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41632</xdr:rowOff>
    </xdr:from>
    <xdr:ext cx="534377" cy="259045"/>
    <xdr:sp macro="" textlink="">
      <xdr:nvSpPr>
        <xdr:cNvPr id="370" name="テキスト ボックス 369"/>
        <xdr:cNvSpPr txBox="1"/>
      </xdr:nvSpPr>
      <xdr:spPr>
        <a:xfrm>
          <a:off x="8483111" y="9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127602</xdr:rowOff>
    </xdr:from>
    <xdr:to>
      <xdr:col>41</xdr:col>
      <xdr:colOff>101600</xdr:colOff>
      <xdr:row>56</xdr:row>
      <xdr:rowOff>57752</xdr:rowOff>
    </xdr:to>
    <xdr:sp macro="" textlink="">
      <xdr:nvSpPr>
        <xdr:cNvPr id="371" name="楕円 370"/>
        <xdr:cNvSpPr/>
      </xdr:nvSpPr>
      <xdr:spPr>
        <a:xfrm>
          <a:off x="7810500" y="95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74279</xdr:rowOff>
    </xdr:from>
    <xdr:ext cx="534377" cy="259045"/>
    <xdr:sp macro="" textlink="">
      <xdr:nvSpPr>
        <xdr:cNvPr id="372" name="テキスト ボックス 371"/>
        <xdr:cNvSpPr txBox="1"/>
      </xdr:nvSpPr>
      <xdr:spPr>
        <a:xfrm>
          <a:off x="7594111" y="9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71275</xdr:rowOff>
    </xdr:from>
    <xdr:to>
      <xdr:col>36</xdr:col>
      <xdr:colOff>165100</xdr:colOff>
      <xdr:row>56</xdr:row>
      <xdr:rowOff>1425</xdr:rowOff>
    </xdr:to>
    <xdr:sp macro="" textlink="">
      <xdr:nvSpPr>
        <xdr:cNvPr id="373" name="楕円 372"/>
        <xdr:cNvSpPr/>
      </xdr:nvSpPr>
      <xdr:spPr>
        <a:xfrm>
          <a:off x="6921500" y="95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17952</xdr:rowOff>
    </xdr:from>
    <xdr:ext cx="534377" cy="259045"/>
    <xdr:sp macro="" textlink="">
      <xdr:nvSpPr>
        <xdr:cNvPr id="374" name="テキスト ボックス 373"/>
        <xdr:cNvSpPr txBox="1"/>
      </xdr:nvSpPr>
      <xdr:spPr>
        <a:xfrm>
          <a:off x="6705111" y="92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6" name="直線コネクタ 395"/>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7"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8" name="直線コネクタ 397"/>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399"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0" name="直線コネクタ 399"/>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120086</xdr:rowOff>
    </xdr:from>
    <xdr:to>
      <xdr:col>55</xdr:col>
      <xdr:colOff>0</xdr:colOff>
      <xdr:row>77</xdr:row>
      <xdr:rowOff>81865</xdr:rowOff>
    </xdr:to>
    <xdr:cxnSp macro="">
      <xdr:nvCxnSpPr>
        <xdr:cNvPr id="401" name="直線コネクタ 400"/>
        <xdr:cNvCxnSpPr/>
      </xdr:nvCxnSpPr>
      <xdr:spPr>
        <a:xfrm>
          <a:off x="9639300" y="13150286"/>
          <a:ext cx="838200" cy="1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2"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3" name="フローチャート: 判断 402"/>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120086</xdr:rowOff>
    </xdr:from>
    <xdr:to>
      <xdr:col>50</xdr:col>
      <xdr:colOff>114300</xdr:colOff>
      <xdr:row>77</xdr:row>
      <xdr:rowOff>98644</xdr:rowOff>
    </xdr:to>
    <xdr:cxnSp macro="">
      <xdr:nvCxnSpPr>
        <xdr:cNvPr id="404" name="直線コネクタ 403"/>
        <xdr:cNvCxnSpPr/>
      </xdr:nvCxnSpPr>
      <xdr:spPr>
        <a:xfrm flipV="1">
          <a:off x="8750300" y="13150286"/>
          <a:ext cx="889000" cy="1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5" name="フローチャート: 判断 404"/>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6" name="テキスト ボックス 405"/>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98644</xdr:rowOff>
    </xdr:from>
    <xdr:to>
      <xdr:col>45</xdr:col>
      <xdr:colOff>177800</xdr:colOff>
      <xdr:row>78</xdr:row>
      <xdr:rowOff>15753</xdr:rowOff>
    </xdr:to>
    <xdr:cxnSp macro="">
      <xdr:nvCxnSpPr>
        <xdr:cNvPr id="407" name="直線コネクタ 406"/>
        <xdr:cNvCxnSpPr/>
      </xdr:nvCxnSpPr>
      <xdr:spPr>
        <a:xfrm flipV="1">
          <a:off x="7861300" y="13300294"/>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8" name="フローチャート: 判断 407"/>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09" name="テキスト ボックス 408"/>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105776</xdr:rowOff>
    </xdr:from>
    <xdr:to>
      <xdr:col>41</xdr:col>
      <xdr:colOff>50800</xdr:colOff>
      <xdr:row>78</xdr:row>
      <xdr:rowOff>15753</xdr:rowOff>
    </xdr:to>
    <xdr:cxnSp macro="">
      <xdr:nvCxnSpPr>
        <xdr:cNvPr id="410" name="直線コネクタ 409"/>
        <xdr:cNvCxnSpPr/>
      </xdr:nvCxnSpPr>
      <xdr:spPr>
        <a:xfrm>
          <a:off x="6972300" y="13307426"/>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1" name="フローチャート: 判断 410"/>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2" name="テキスト ボックス 411"/>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3" name="フローチャート: 判断 412"/>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4" name="テキスト ボックス 413"/>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31065</xdr:rowOff>
    </xdr:from>
    <xdr:to>
      <xdr:col>55</xdr:col>
      <xdr:colOff>50800</xdr:colOff>
      <xdr:row>77</xdr:row>
      <xdr:rowOff>132665</xdr:rowOff>
    </xdr:to>
    <xdr:sp macro="" textlink="">
      <xdr:nvSpPr>
        <xdr:cNvPr id="420" name="楕円 419"/>
        <xdr:cNvSpPr/>
      </xdr:nvSpPr>
      <xdr:spPr>
        <a:xfrm>
          <a:off x="104267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9492</xdr:rowOff>
    </xdr:from>
    <xdr:ext cx="534377" cy="259045"/>
    <xdr:sp macro="" textlink="">
      <xdr:nvSpPr>
        <xdr:cNvPr id="421" name="商工費該当値テキスト"/>
        <xdr:cNvSpPr txBox="1"/>
      </xdr:nvSpPr>
      <xdr:spPr>
        <a:xfrm>
          <a:off x="10528300"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69286</xdr:rowOff>
    </xdr:from>
    <xdr:to>
      <xdr:col>50</xdr:col>
      <xdr:colOff>165100</xdr:colOff>
      <xdr:row>76</xdr:row>
      <xdr:rowOff>170886</xdr:rowOff>
    </xdr:to>
    <xdr:sp macro="" textlink="">
      <xdr:nvSpPr>
        <xdr:cNvPr id="422" name="楕円 421"/>
        <xdr:cNvSpPr/>
      </xdr:nvSpPr>
      <xdr:spPr>
        <a:xfrm>
          <a:off x="9588500" y="130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162013</xdr:rowOff>
    </xdr:from>
    <xdr:ext cx="534377" cy="259045"/>
    <xdr:sp macro="" textlink="">
      <xdr:nvSpPr>
        <xdr:cNvPr id="423" name="テキスト ボックス 422"/>
        <xdr:cNvSpPr txBox="1"/>
      </xdr:nvSpPr>
      <xdr:spPr>
        <a:xfrm>
          <a:off x="9372111" y="131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47844</xdr:rowOff>
    </xdr:from>
    <xdr:to>
      <xdr:col>46</xdr:col>
      <xdr:colOff>38100</xdr:colOff>
      <xdr:row>77</xdr:row>
      <xdr:rowOff>149444</xdr:rowOff>
    </xdr:to>
    <xdr:sp macro="" textlink="">
      <xdr:nvSpPr>
        <xdr:cNvPr id="424" name="楕円 423"/>
        <xdr:cNvSpPr/>
      </xdr:nvSpPr>
      <xdr:spPr>
        <a:xfrm>
          <a:off x="8699500" y="132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140571</xdr:rowOff>
    </xdr:from>
    <xdr:ext cx="469744" cy="259045"/>
    <xdr:sp macro="" textlink="">
      <xdr:nvSpPr>
        <xdr:cNvPr id="425" name="テキスト ボックス 424"/>
        <xdr:cNvSpPr txBox="1"/>
      </xdr:nvSpPr>
      <xdr:spPr>
        <a:xfrm>
          <a:off x="8515428" y="133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136403</xdr:rowOff>
    </xdr:from>
    <xdr:to>
      <xdr:col>41</xdr:col>
      <xdr:colOff>101600</xdr:colOff>
      <xdr:row>78</xdr:row>
      <xdr:rowOff>66553</xdr:rowOff>
    </xdr:to>
    <xdr:sp macro="" textlink="">
      <xdr:nvSpPr>
        <xdr:cNvPr id="426" name="楕円 425"/>
        <xdr:cNvSpPr/>
      </xdr:nvSpPr>
      <xdr:spPr>
        <a:xfrm>
          <a:off x="7810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57680</xdr:rowOff>
    </xdr:from>
    <xdr:ext cx="469744" cy="259045"/>
    <xdr:sp macro="" textlink="">
      <xdr:nvSpPr>
        <xdr:cNvPr id="427" name="テキスト ボックス 426"/>
        <xdr:cNvSpPr txBox="1"/>
      </xdr:nvSpPr>
      <xdr:spPr>
        <a:xfrm>
          <a:off x="7626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54976</xdr:rowOff>
    </xdr:from>
    <xdr:to>
      <xdr:col>36</xdr:col>
      <xdr:colOff>165100</xdr:colOff>
      <xdr:row>77</xdr:row>
      <xdr:rowOff>156576</xdr:rowOff>
    </xdr:to>
    <xdr:sp macro="" textlink="">
      <xdr:nvSpPr>
        <xdr:cNvPr id="428" name="楕円 427"/>
        <xdr:cNvSpPr/>
      </xdr:nvSpPr>
      <xdr:spPr>
        <a:xfrm>
          <a:off x="6921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147703</xdr:rowOff>
    </xdr:from>
    <xdr:ext cx="469744" cy="259045"/>
    <xdr:sp macro="" textlink="">
      <xdr:nvSpPr>
        <xdr:cNvPr id="429" name="テキスト ボックス 428"/>
        <xdr:cNvSpPr txBox="1"/>
      </xdr:nvSpPr>
      <xdr:spPr>
        <a:xfrm>
          <a:off x="6737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6" name="直線コネクタ 455"/>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7"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8" name="直線コネクタ 457"/>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59"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0" name="直線コネクタ 459"/>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147881</xdr:rowOff>
    </xdr:from>
    <xdr:to>
      <xdr:col>55</xdr:col>
      <xdr:colOff>0</xdr:colOff>
      <xdr:row>95</xdr:row>
      <xdr:rowOff>18591</xdr:rowOff>
    </xdr:to>
    <xdr:cxnSp macro="">
      <xdr:nvCxnSpPr>
        <xdr:cNvPr id="461" name="直線コネクタ 460"/>
        <xdr:cNvCxnSpPr/>
      </xdr:nvCxnSpPr>
      <xdr:spPr>
        <a:xfrm>
          <a:off x="9639300" y="16264181"/>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2"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3" name="フローチャート: 判断 462"/>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147881</xdr:rowOff>
    </xdr:from>
    <xdr:to>
      <xdr:col>50</xdr:col>
      <xdr:colOff>114300</xdr:colOff>
      <xdr:row>95</xdr:row>
      <xdr:rowOff>167213</xdr:rowOff>
    </xdr:to>
    <xdr:cxnSp macro="">
      <xdr:nvCxnSpPr>
        <xdr:cNvPr id="464" name="直線コネクタ 463"/>
        <xdr:cNvCxnSpPr/>
      </xdr:nvCxnSpPr>
      <xdr:spPr>
        <a:xfrm flipV="1">
          <a:off x="8750300" y="16264181"/>
          <a:ext cx="889000" cy="19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5" name="フローチャート: 判断 464"/>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6" name="テキスト ボックス 465"/>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167213</xdr:rowOff>
    </xdr:from>
    <xdr:to>
      <xdr:col>45</xdr:col>
      <xdr:colOff>177800</xdr:colOff>
      <xdr:row>96</xdr:row>
      <xdr:rowOff>61911</xdr:rowOff>
    </xdr:to>
    <xdr:cxnSp macro="">
      <xdr:nvCxnSpPr>
        <xdr:cNvPr id="467" name="直線コネクタ 466"/>
        <xdr:cNvCxnSpPr/>
      </xdr:nvCxnSpPr>
      <xdr:spPr>
        <a:xfrm flipV="1">
          <a:off x="7861300" y="16454963"/>
          <a:ext cx="8890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8" name="フローチャート: 判断 467"/>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69" name="テキスト ボックス 468"/>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9071</xdr:rowOff>
    </xdr:from>
    <xdr:to>
      <xdr:col>41</xdr:col>
      <xdr:colOff>50800</xdr:colOff>
      <xdr:row>96</xdr:row>
      <xdr:rowOff>61911</xdr:rowOff>
    </xdr:to>
    <xdr:cxnSp macro="">
      <xdr:nvCxnSpPr>
        <xdr:cNvPr id="470" name="直線コネクタ 469"/>
        <xdr:cNvCxnSpPr/>
      </xdr:nvCxnSpPr>
      <xdr:spPr>
        <a:xfrm>
          <a:off x="6972300" y="16296821"/>
          <a:ext cx="889000" cy="2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1" name="フローチャート: 判断 470"/>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2" name="テキスト ボックス 471"/>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3" name="フローチャート: 判断 472"/>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4" name="テキスト ボックス 473"/>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139241</xdr:rowOff>
    </xdr:from>
    <xdr:to>
      <xdr:col>55</xdr:col>
      <xdr:colOff>50800</xdr:colOff>
      <xdr:row>95</xdr:row>
      <xdr:rowOff>69391</xdr:rowOff>
    </xdr:to>
    <xdr:sp macro="" textlink="">
      <xdr:nvSpPr>
        <xdr:cNvPr id="480" name="楕円 479"/>
        <xdr:cNvSpPr/>
      </xdr:nvSpPr>
      <xdr:spPr>
        <a:xfrm>
          <a:off x="10426700" y="162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162118</xdr:rowOff>
    </xdr:from>
    <xdr:ext cx="534377" cy="259045"/>
    <xdr:sp macro="" textlink="">
      <xdr:nvSpPr>
        <xdr:cNvPr id="481" name="土木費該当値テキスト"/>
        <xdr:cNvSpPr txBox="1"/>
      </xdr:nvSpPr>
      <xdr:spPr>
        <a:xfrm>
          <a:off x="10528300" y="1610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97081</xdr:rowOff>
    </xdr:from>
    <xdr:to>
      <xdr:col>50</xdr:col>
      <xdr:colOff>165100</xdr:colOff>
      <xdr:row>95</xdr:row>
      <xdr:rowOff>27231</xdr:rowOff>
    </xdr:to>
    <xdr:sp macro="" textlink="">
      <xdr:nvSpPr>
        <xdr:cNvPr id="482" name="楕円 481"/>
        <xdr:cNvSpPr/>
      </xdr:nvSpPr>
      <xdr:spPr>
        <a:xfrm>
          <a:off x="9588500" y="162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43758</xdr:rowOff>
    </xdr:from>
    <xdr:ext cx="534377" cy="259045"/>
    <xdr:sp macro="" textlink="">
      <xdr:nvSpPr>
        <xdr:cNvPr id="483" name="テキスト ボックス 482"/>
        <xdr:cNvSpPr txBox="1"/>
      </xdr:nvSpPr>
      <xdr:spPr>
        <a:xfrm>
          <a:off x="9372111" y="159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116413</xdr:rowOff>
    </xdr:from>
    <xdr:to>
      <xdr:col>46</xdr:col>
      <xdr:colOff>38100</xdr:colOff>
      <xdr:row>96</xdr:row>
      <xdr:rowOff>46563</xdr:rowOff>
    </xdr:to>
    <xdr:sp macro="" textlink="">
      <xdr:nvSpPr>
        <xdr:cNvPr id="484" name="楕円 483"/>
        <xdr:cNvSpPr/>
      </xdr:nvSpPr>
      <xdr:spPr>
        <a:xfrm>
          <a:off x="8699500" y="164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63090</xdr:rowOff>
    </xdr:from>
    <xdr:ext cx="534377" cy="259045"/>
    <xdr:sp macro="" textlink="">
      <xdr:nvSpPr>
        <xdr:cNvPr id="485" name="テキスト ボックス 484"/>
        <xdr:cNvSpPr txBox="1"/>
      </xdr:nvSpPr>
      <xdr:spPr>
        <a:xfrm>
          <a:off x="8483111" y="161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11111</xdr:rowOff>
    </xdr:from>
    <xdr:to>
      <xdr:col>41</xdr:col>
      <xdr:colOff>101600</xdr:colOff>
      <xdr:row>96</xdr:row>
      <xdr:rowOff>112711</xdr:rowOff>
    </xdr:to>
    <xdr:sp macro="" textlink="">
      <xdr:nvSpPr>
        <xdr:cNvPr id="486" name="楕円 485"/>
        <xdr:cNvSpPr/>
      </xdr:nvSpPr>
      <xdr:spPr>
        <a:xfrm>
          <a:off x="7810500" y="164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103838</xdr:rowOff>
    </xdr:from>
    <xdr:ext cx="534377" cy="259045"/>
    <xdr:sp macro="" textlink="">
      <xdr:nvSpPr>
        <xdr:cNvPr id="487" name="テキスト ボックス 486"/>
        <xdr:cNvSpPr txBox="1"/>
      </xdr:nvSpPr>
      <xdr:spPr>
        <a:xfrm>
          <a:off x="7594111" y="165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129721</xdr:rowOff>
    </xdr:from>
    <xdr:to>
      <xdr:col>36</xdr:col>
      <xdr:colOff>165100</xdr:colOff>
      <xdr:row>95</xdr:row>
      <xdr:rowOff>59871</xdr:rowOff>
    </xdr:to>
    <xdr:sp macro="" textlink="">
      <xdr:nvSpPr>
        <xdr:cNvPr id="488" name="楕円 487"/>
        <xdr:cNvSpPr/>
      </xdr:nvSpPr>
      <xdr:spPr>
        <a:xfrm>
          <a:off x="6921500" y="162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76398</xdr:rowOff>
    </xdr:from>
    <xdr:ext cx="534377" cy="259045"/>
    <xdr:sp macro="" textlink="">
      <xdr:nvSpPr>
        <xdr:cNvPr id="489" name="テキスト ボックス 488"/>
        <xdr:cNvSpPr txBox="1"/>
      </xdr:nvSpPr>
      <xdr:spPr>
        <a:xfrm>
          <a:off x="6705111" y="1602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19228</xdr:rowOff>
    </xdr:from>
    <xdr:to>
      <xdr:col>85</xdr:col>
      <xdr:colOff>126364</xdr:colOff>
      <xdr:row>39</xdr:row>
      <xdr:rowOff>37440</xdr:rowOff>
    </xdr:to>
    <xdr:cxnSp macro="">
      <xdr:nvCxnSpPr>
        <xdr:cNvPr id="514" name="直線コネクタ 513"/>
        <xdr:cNvCxnSpPr/>
      </xdr:nvCxnSpPr>
      <xdr:spPr>
        <a:xfrm flipV="1">
          <a:off x="16317595" y="5505628"/>
          <a:ext cx="1269" cy="121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15"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16" name="直線コネクタ 515"/>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137355</xdr:rowOff>
    </xdr:from>
    <xdr:ext cx="534377" cy="259045"/>
    <xdr:sp macro="" textlink="">
      <xdr:nvSpPr>
        <xdr:cNvPr id="517" name="消防費最大値テキスト"/>
        <xdr:cNvSpPr txBox="1"/>
      </xdr:nvSpPr>
      <xdr:spPr>
        <a:xfrm>
          <a:off x="16370300" y="5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19228</xdr:rowOff>
    </xdr:from>
    <xdr:to>
      <xdr:col>86</xdr:col>
      <xdr:colOff>25400</xdr:colOff>
      <xdr:row>32</xdr:row>
      <xdr:rowOff>19228</xdr:rowOff>
    </xdr:to>
    <xdr:cxnSp macro="">
      <xdr:nvCxnSpPr>
        <xdr:cNvPr id="518" name="直線コネクタ 517"/>
        <xdr:cNvCxnSpPr/>
      </xdr:nvCxnSpPr>
      <xdr:spPr>
        <a:xfrm>
          <a:off x="16230600" y="550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36297</xdr:rowOff>
    </xdr:from>
    <xdr:to>
      <xdr:col>85</xdr:col>
      <xdr:colOff>127000</xdr:colOff>
      <xdr:row>36</xdr:row>
      <xdr:rowOff>101714</xdr:rowOff>
    </xdr:to>
    <xdr:cxnSp macro="">
      <xdr:nvCxnSpPr>
        <xdr:cNvPr id="519" name="直線コネクタ 518"/>
        <xdr:cNvCxnSpPr/>
      </xdr:nvCxnSpPr>
      <xdr:spPr>
        <a:xfrm flipV="1">
          <a:off x="15481300" y="6208497"/>
          <a:ext cx="8382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49191</xdr:rowOff>
    </xdr:from>
    <xdr:ext cx="534377" cy="259045"/>
    <xdr:sp macro="" textlink="">
      <xdr:nvSpPr>
        <xdr:cNvPr id="520" name="消防費平均値テキスト"/>
        <xdr:cNvSpPr txBox="1"/>
      </xdr:nvSpPr>
      <xdr:spPr>
        <a:xfrm>
          <a:off x="16370300" y="6221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70764</xdr:rowOff>
    </xdr:from>
    <xdr:to>
      <xdr:col>85</xdr:col>
      <xdr:colOff>177800</xdr:colOff>
      <xdr:row>37</xdr:row>
      <xdr:rowOff>914</xdr:rowOff>
    </xdr:to>
    <xdr:sp macro="" textlink="">
      <xdr:nvSpPr>
        <xdr:cNvPr id="521" name="フローチャート: 判断 520"/>
        <xdr:cNvSpPr/>
      </xdr:nvSpPr>
      <xdr:spPr>
        <a:xfrm>
          <a:off x="162687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101714</xdr:rowOff>
    </xdr:from>
    <xdr:to>
      <xdr:col>81</xdr:col>
      <xdr:colOff>50800</xdr:colOff>
      <xdr:row>36</xdr:row>
      <xdr:rowOff>129680</xdr:rowOff>
    </xdr:to>
    <xdr:cxnSp macro="">
      <xdr:nvCxnSpPr>
        <xdr:cNvPr id="522" name="直線コネクタ 521"/>
        <xdr:cNvCxnSpPr/>
      </xdr:nvCxnSpPr>
      <xdr:spPr>
        <a:xfrm flipV="1">
          <a:off x="14592300" y="6273914"/>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3" name="フローチャート: 判断 522"/>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156468</xdr:rowOff>
    </xdr:from>
    <xdr:ext cx="534377" cy="259045"/>
    <xdr:sp macro="" textlink="">
      <xdr:nvSpPr>
        <xdr:cNvPr id="524" name="テキスト ボックス 523"/>
        <xdr:cNvSpPr txBox="1"/>
      </xdr:nvSpPr>
      <xdr:spPr>
        <a:xfrm>
          <a:off x="15214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129756</xdr:rowOff>
    </xdr:from>
    <xdr:to>
      <xdr:col>76</xdr:col>
      <xdr:colOff>114300</xdr:colOff>
      <xdr:row>36</xdr:row>
      <xdr:rowOff>129680</xdr:rowOff>
    </xdr:to>
    <xdr:cxnSp macro="">
      <xdr:nvCxnSpPr>
        <xdr:cNvPr id="525" name="直線コネクタ 524"/>
        <xdr:cNvCxnSpPr/>
      </xdr:nvCxnSpPr>
      <xdr:spPr>
        <a:xfrm>
          <a:off x="13703300" y="5787606"/>
          <a:ext cx="889000" cy="5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26" name="フローチャート: 判断 525"/>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xdr:rowOff>
    </xdr:from>
    <xdr:ext cx="534377" cy="259045"/>
    <xdr:sp macro="" textlink="">
      <xdr:nvSpPr>
        <xdr:cNvPr id="527" name="テキスト ボックス 526"/>
        <xdr:cNvSpPr txBox="1"/>
      </xdr:nvSpPr>
      <xdr:spPr>
        <a:xfrm>
          <a:off x="14325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3302</xdr:rowOff>
    </xdr:from>
    <xdr:to>
      <xdr:col>71</xdr:col>
      <xdr:colOff>177800</xdr:colOff>
      <xdr:row>33</xdr:row>
      <xdr:rowOff>129756</xdr:rowOff>
    </xdr:to>
    <xdr:cxnSp macro="">
      <xdr:nvCxnSpPr>
        <xdr:cNvPr id="528" name="直線コネクタ 527"/>
        <xdr:cNvCxnSpPr/>
      </xdr:nvCxnSpPr>
      <xdr:spPr>
        <a:xfrm>
          <a:off x="12814300" y="5318252"/>
          <a:ext cx="8890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29" name="フローチャート: 判断 528"/>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66908</xdr:rowOff>
    </xdr:from>
    <xdr:ext cx="534377" cy="259045"/>
    <xdr:sp macro="" textlink="">
      <xdr:nvSpPr>
        <xdr:cNvPr id="530" name="テキスト ボックス 529"/>
        <xdr:cNvSpPr txBox="1"/>
      </xdr:nvSpPr>
      <xdr:spPr>
        <a:xfrm>
          <a:off x="13436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1" name="フローチャート: 判断 530"/>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2" name="テキスト ボックス 531"/>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156947</xdr:rowOff>
    </xdr:from>
    <xdr:to>
      <xdr:col>85</xdr:col>
      <xdr:colOff>177800</xdr:colOff>
      <xdr:row>36</xdr:row>
      <xdr:rowOff>87097</xdr:rowOff>
    </xdr:to>
    <xdr:sp macro="" textlink="">
      <xdr:nvSpPr>
        <xdr:cNvPr id="538" name="楕円 537"/>
        <xdr:cNvSpPr/>
      </xdr:nvSpPr>
      <xdr:spPr>
        <a:xfrm>
          <a:off x="162687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8374</xdr:rowOff>
    </xdr:from>
    <xdr:ext cx="534377" cy="259045"/>
    <xdr:sp macro="" textlink="">
      <xdr:nvSpPr>
        <xdr:cNvPr id="539" name="消防費該当値テキスト"/>
        <xdr:cNvSpPr txBox="1"/>
      </xdr:nvSpPr>
      <xdr:spPr>
        <a:xfrm>
          <a:off x="16370300"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50914</xdr:rowOff>
    </xdr:from>
    <xdr:to>
      <xdr:col>81</xdr:col>
      <xdr:colOff>101600</xdr:colOff>
      <xdr:row>36</xdr:row>
      <xdr:rowOff>152514</xdr:rowOff>
    </xdr:to>
    <xdr:sp macro="" textlink="">
      <xdr:nvSpPr>
        <xdr:cNvPr id="540" name="楕円 539"/>
        <xdr:cNvSpPr/>
      </xdr:nvSpPr>
      <xdr:spPr>
        <a:xfrm>
          <a:off x="15430500" y="62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143641</xdr:rowOff>
    </xdr:from>
    <xdr:ext cx="534377" cy="259045"/>
    <xdr:sp macro="" textlink="">
      <xdr:nvSpPr>
        <xdr:cNvPr id="541" name="テキスト ボックス 540"/>
        <xdr:cNvSpPr txBox="1"/>
      </xdr:nvSpPr>
      <xdr:spPr>
        <a:xfrm>
          <a:off x="15214111" y="63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78880</xdr:rowOff>
    </xdr:from>
    <xdr:to>
      <xdr:col>76</xdr:col>
      <xdr:colOff>165100</xdr:colOff>
      <xdr:row>37</xdr:row>
      <xdr:rowOff>9030</xdr:rowOff>
    </xdr:to>
    <xdr:sp macro="" textlink="">
      <xdr:nvSpPr>
        <xdr:cNvPr id="542" name="楕円 541"/>
        <xdr:cNvSpPr/>
      </xdr:nvSpPr>
      <xdr:spPr>
        <a:xfrm>
          <a:off x="14541500" y="62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25557</xdr:rowOff>
    </xdr:from>
    <xdr:ext cx="534377" cy="259045"/>
    <xdr:sp macro="" textlink="">
      <xdr:nvSpPr>
        <xdr:cNvPr id="543" name="テキスト ボックス 542"/>
        <xdr:cNvSpPr txBox="1"/>
      </xdr:nvSpPr>
      <xdr:spPr>
        <a:xfrm>
          <a:off x="14325111" y="60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78956</xdr:rowOff>
    </xdr:from>
    <xdr:to>
      <xdr:col>72</xdr:col>
      <xdr:colOff>38100</xdr:colOff>
      <xdr:row>34</xdr:row>
      <xdr:rowOff>9106</xdr:rowOff>
    </xdr:to>
    <xdr:sp macro="" textlink="">
      <xdr:nvSpPr>
        <xdr:cNvPr id="544" name="楕円 543"/>
        <xdr:cNvSpPr/>
      </xdr:nvSpPr>
      <xdr:spPr>
        <a:xfrm>
          <a:off x="136525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25633</xdr:rowOff>
    </xdr:from>
    <xdr:ext cx="534377" cy="259045"/>
    <xdr:sp macro="" textlink="">
      <xdr:nvSpPr>
        <xdr:cNvPr id="545" name="テキスト ボックス 544"/>
        <xdr:cNvSpPr txBox="1"/>
      </xdr:nvSpPr>
      <xdr:spPr>
        <a:xfrm>
          <a:off x="13436111" y="55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123952</xdr:rowOff>
    </xdr:from>
    <xdr:to>
      <xdr:col>67</xdr:col>
      <xdr:colOff>101600</xdr:colOff>
      <xdr:row>31</xdr:row>
      <xdr:rowOff>54102</xdr:rowOff>
    </xdr:to>
    <xdr:sp macro="" textlink="">
      <xdr:nvSpPr>
        <xdr:cNvPr id="546" name="楕円 545"/>
        <xdr:cNvSpPr/>
      </xdr:nvSpPr>
      <xdr:spPr>
        <a:xfrm>
          <a:off x="12763500" y="52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70629</xdr:rowOff>
    </xdr:from>
    <xdr:ext cx="534377" cy="259045"/>
    <xdr:sp macro="" textlink="">
      <xdr:nvSpPr>
        <xdr:cNvPr id="547" name="テキスト ボックス 546"/>
        <xdr:cNvSpPr txBox="1"/>
      </xdr:nvSpPr>
      <xdr:spPr>
        <a:xfrm>
          <a:off x="12547111" y="50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4" name="直線コネクタ 573"/>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5"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6" name="直線コネクタ 575"/>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7"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8" name="直線コネクタ 577"/>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152175</xdr:rowOff>
    </xdr:from>
    <xdr:to>
      <xdr:col>85</xdr:col>
      <xdr:colOff>127000</xdr:colOff>
      <xdr:row>57</xdr:row>
      <xdr:rowOff>19021</xdr:rowOff>
    </xdr:to>
    <xdr:cxnSp macro="">
      <xdr:nvCxnSpPr>
        <xdr:cNvPr id="579" name="直線コネクタ 578"/>
        <xdr:cNvCxnSpPr/>
      </xdr:nvCxnSpPr>
      <xdr:spPr>
        <a:xfrm>
          <a:off x="15481300" y="9753375"/>
          <a:ext cx="8382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0"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1" name="フローチャート: 判断 580"/>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152175</xdr:rowOff>
    </xdr:from>
    <xdr:to>
      <xdr:col>81</xdr:col>
      <xdr:colOff>50800</xdr:colOff>
      <xdr:row>57</xdr:row>
      <xdr:rowOff>28285</xdr:rowOff>
    </xdr:to>
    <xdr:cxnSp macro="">
      <xdr:nvCxnSpPr>
        <xdr:cNvPr id="582" name="直線コネクタ 581"/>
        <xdr:cNvCxnSpPr/>
      </xdr:nvCxnSpPr>
      <xdr:spPr>
        <a:xfrm flipV="1">
          <a:off x="14592300" y="9753375"/>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3" name="フローチャート: 判断 582"/>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4" name="テキスト ボックス 583"/>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142182</xdr:rowOff>
    </xdr:from>
    <xdr:to>
      <xdr:col>76</xdr:col>
      <xdr:colOff>114300</xdr:colOff>
      <xdr:row>57</xdr:row>
      <xdr:rowOff>28285</xdr:rowOff>
    </xdr:to>
    <xdr:cxnSp macro="">
      <xdr:nvCxnSpPr>
        <xdr:cNvPr id="585" name="直線コネクタ 584"/>
        <xdr:cNvCxnSpPr/>
      </xdr:nvCxnSpPr>
      <xdr:spPr>
        <a:xfrm>
          <a:off x="13703300" y="9743382"/>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6" name="フローチャート: 判断 585"/>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7" name="テキスト ボックス 586"/>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142182</xdr:rowOff>
    </xdr:from>
    <xdr:to>
      <xdr:col>71</xdr:col>
      <xdr:colOff>177800</xdr:colOff>
      <xdr:row>57</xdr:row>
      <xdr:rowOff>29460</xdr:rowOff>
    </xdr:to>
    <xdr:cxnSp macro="">
      <xdr:nvCxnSpPr>
        <xdr:cNvPr id="588" name="直線コネクタ 587"/>
        <xdr:cNvCxnSpPr/>
      </xdr:nvCxnSpPr>
      <xdr:spPr>
        <a:xfrm flipV="1">
          <a:off x="12814300" y="9743382"/>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9" name="フローチャート: 判断 588"/>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0" name="テキスト ボックス 589"/>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1" name="フローチャート: 判断 590"/>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2" name="テキスト ボックス 591"/>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139671</xdr:rowOff>
    </xdr:from>
    <xdr:to>
      <xdr:col>85</xdr:col>
      <xdr:colOff>177800</xdr:colOff>
      <xdr:row>57</xdr:row>
      <xdr:rowOff>69821</xdr:rowOff>
    </xdr:to>
    <xdr:sp macro="" textlink="">
      <xdr:nvSpPr>
        <xdr:cNvPr id="598" name="楕円 597"/>
        <xdr:cNvSpPr/>
      </xdr:nvSpPr>
      <xdr:spPr>
        <a:xfrm>
          <a:off x="16268700" y="97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162548</xdr:rowOff>
    </xdr:from>
    <xdr:ext cx="534377" cy="259045"/>
    <xdr:sp macro="" textlink="">
      <xdr:nvSpPr>
        <xdr:cNvPr id="599" name="教育費該当値テキスト"/>
        <xdr:cNvSpPr txBox="1"/>
      </xdr:nvSpPr>
      <xdr:spPr>
        <a:xfrm>
          <a:off x="16370300" y="95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101375</xdr:rowOff>
    </xdr:from>
    <xdr:to>
      <xdr:col>81</xdr:col>
      <xdr:colOff>101600</xdr:colOff>
      <xdr:row>57</xdr:row>
      <xdr:rowOff>31525</xdr:rowOff>
    </xdr:to>
    <xdr:sp macro="" textlink="">
      <xdr:nvSpPr>
        <xdr:cNvPr id="600" name="楕円 599"/>
        <xdr:cNvSpPr/>
      </xdr:nvSpPr>
      <xdr:spPr>
        <a:xfrm>
          <a:off x="15430500" y="97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48052</xdr:rowOff>
    </xdr:from>
    <xdr:ext cx="534377" cy="259045"/>
    <xdr:sp macro="" textlink="">
      <xdr:nvSpPr>
        <xdr:cNvPr id="601" name="テキスト ボックス 600"/>
        <xdr:cNvSpPr txBox="1"/>
      </xdr:nvSpPr>
      <xdr:spPr>
        <a:xfrm>
          <a:off x="15214111" y="94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148935</xdr:rowOff>
    </xdr:from>
    <xdr:to>
      <xdr:col>76</xdr:col>
      <xdr:colOff>165100</xdr:colOff>
      <xdr:row>57</xdr:row>
      <xdr:rowOff>79085</xdr:rowOff>
    </xdr:to>
    <xdr:sp macro="" textlink="">
      <xdr:nvSpPr>
        <xdr:cNvPr id="602" name="楕円 601"/>
        <xdr:cNvSpPr/>
      </xdr:nvSpPr>
      <xdr:spPr>
        <a:xfrm>
          <a:off x="14541500" y="9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95612</xdr:rowOff>
    </xdr:from>
    <xdr:ext cx="534377" cy="259045"/>
    <xdr:sp macro="" textlink="">
      <xdr:nvSpPr>
        <xdr:cNvPr id="603" name="テキスト ボックス 602"/>
        <xdr:cNvSpPr txBox="1"/>
      </xdr:nvSpPr>
      <xdr:spPr>
        <a:xfrm>
          <a:off x="14325111" y="95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91382</xdr:rowOff>
    </xdr:from>
    <xdr:to>
      <xdr:col>72</xdr:col>
      <xdr:colOff>38100</xdr:colOff>
      <xdr:row>57</xdr:row>
      <xdr:rowOff>21532</xdr:rowOff>
    </xdr:to>
    <xdr:sp macro="" textlink="">
      <xdr:nvSpPr>
        <xdr:cNvPr id="604" name="楕円 603"/>
        <xdr:cNvSpPr/>
      </xdr:nvSpPr>
      <xdr:spPr>
        <a:xfrm>
          <a:off x="136525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38059</xdr:rowOff>
    </xdr:from>
    <xdr:ext cx="534377" cy="259045"/>
    <xdr:sp macro="" textlink="">
      <xdr:nvSpPr>
        <xdr:cNvPr id="605" name="テキスト ボックス 604"/>
        <xdr:cNvSpPr txBox="1"/>
      </xdr:nvSpPr>
      <xdr:spPr>
        <a:xfrm>
          <a:off x="13436111" y="94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150110</xdr:rowOff>
    </xdr:from>
    <xdr:to>
      <xdr:col>67</xdr:col>
      <xdr:colOff>101600</xdr:colOff>
      <xdr:row>57</xdr:row>
      <xdr:rowOff>80260</xdr:rowOff>
    </xdr:to>
    <xdr:sp macro="" textlink="">
      <xdr:nvSpPr>
        <xdr:cNvPr id="606" name="楕円 605"/>
        <xdr:cNvSpPr/>
      </xdr:nvSpPr>
      <xdr:spPr>
        <a:xfrm>
          <a:off x="12763500" y="97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96787</xdr:rowOff>
    </xdr:from>
    <xdr:ext cx="534377" cy="259045"/>
    <xdr:sp macro="" textlink="">
      <xdr:nvSpPr>
        <xdr:cNvPr id="607" name="テキスト ボックス 606"/>
        <xdr:cNvSpPr txBox="1"/>
      </xdr:nvSpPr>
      <xdr:spPr>
        <a:xfrm>
          <a:off x="12547111" y="95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3" name="直線コネクタ 632"/>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6"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7" name="直線コネクタ 636"/>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9"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0" name="フローチャート: 判断 639"/>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88494</xdr:rowOff>
    </xdr:from>
    <xdr:to>
      <xdr:col>81</xdr:col>
      <xdr:colOff>50800</xdr:colOff>
      <xdr:row>79</xdr:row>
      <xdr:rowOff>98879</xdr:rowOff>
    </xdr:to>
    <xdr:cxnSp macro="">
      <xdr:nvCxnSpPr>
        <xdr:cNvPr id="641" name="直線コネクタ 640"/>
        <xdr:cNvCxnSpPr/>
      </xdr:nvCxnSpPr>
      <xdr:spPr>
        <a:xfrm>
          <a:off x="14592300" y="1363304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2" name="フローチャート: 判断 641"/>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3" name="テキスト ボックス 642"/>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34479</xdr:rowOff>
    </xdr:from>
    <xdr:to>
      <xdr:col>76</xdr:col>
      <xdr:colOff>114300</xdr:colOff>
      <xdr:row>79</xdr:row>
      <xdr:rowOff>88494</xdr:rowOff>
    </xdr:to>
    <xdr:cxnSp macro="">
      <xdr:nvCxnSpPr>
        <xdr:cNvPr id="644" name="直線コネクタ 643"/>
        <xdr:cNvCxnSpPr/>
      </xdr:nvCxnSpPr>
      <xdr:spPr>
        <a:xfrm>
          <a:off x="13703300" y="13579029"/>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5" name="フローチャート: 判断 644"/>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6" name="テキスト ボックス 645"/>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15146</xdr:rowOff>
    </xdr:from>
    <xdr:to>
      <xdr:col>71</xdr:col>
      <xdr:colOff>177800</xdr:colOff>
      <xdr:row>79</xdr:row>
      <xdr:rowOff>34479</xdr:rowOff>
    </xdr:to>
    <xdr:cxnSp macro="">
      <xdr:nvCxnSpPr>
        <xdr:cNvPr id="647" name="直線コネクタ 646"/>
        <xdr:cNvCxnSpPr/>
      </xdr:nvCxnSpPr>
      <xdr:spPr>
        <a:xfrm>
          <a:off x="12814300" y="1355969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8" name="フローチャート: 判断 647"/>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9" name="テキスト ボックス 648"/>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0" name="フローチャート: 判断 649"/>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1" name="テキスト ボックス 650"/>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37694</xdr:rowOff>
    </xdr:from>
    <xdr:to>
      <xdr:col>76</xdr:col>
      <xdr:colOff>165100</xdr:colOff>
      <xdr:row>79</xdr:row>
      <xdr:rowOff>139294</xdr:rowOff>
    </xdr:to>
    <xdr:sp macro="" textlink="">
      <xdr:nvSpPr>
        <xdr:cNvPr id="661" name="楕円 660"/>
        <xdr:cNvSpPr/>
      </xdr:nvSpPr>
      <xdr:spPr>
        <a:xfrm>
          <a:off x="14541500" y="13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130421</xdr:rowOff>
    </xdr:from>
    <xdr:ext cx="378565" cy="259045"/>
    <xdr:sp macro="" textlink="">
      <xdr:nvSpPr>
        <xdr:cNvPr id="662" name="テキスト ボックス 661"/>
        <xdr:cNvSpPr txBox="1"/>
      </xdr:nvSpPr>
      <xdr:spPr>
        <a:xfrm>
          <a:off x="14403017" y="13674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155129</xdr:rowOff>
    </xdr:from>
    <xdr:to>
      <xdr:col>72</xdr:col>
      <xdr:colOff>38100</xdr:colOff>
      <xdr:row>79</xdr:row>
      <xdr:rowOff>85279</xdr:rowOff>
    </xdr:to>
    <xdr:sp macro="" textlink="">
      <xdr:nvSpPr>
        <xdr:cNvPr id="663" name="楕円 662"/>
        <xdr:cNvSpPr/>
      </xdr:nvSpPr>
      <xdr:spPr>
        <a:xfrm>
          <a:off x="13652500" y="135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76406</xdr:rowOff>
    </xdr:from>
    <xdr:ext cx="469744" cy="259045"/>
    <xdr:sp macro="" textlink="">
      <xdr:nvSpPr>
        <xdr:cNvPr id="664" name="テキスト ボックス 663"/>
        <xdr:cNvSpPr txBox="1"/>
      </xdr:nvSpPr>
      <xdr:spPr>
        <a:xfrm>
          <a:off x="13468428" y="1362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135796</xdr:rowOff>
    </xdr:from>
    <xdr:to>
      <xdr:col>67</xdr:col>
      <xdr:colOff>101600</xdr:colOff>
      <xdr:row>79</xdr:row>
      <xdr:rowOff>65946</xdr:rowOff>
    </xdr:to>
    <xdr:sp macro="" textlink="">
      <xdr:nvSpPr>
        <xdr:cNvPr id="665" name="楕円 664"/>
        <xdr:cNvSpPr/>
      </xdr:nvSpPr>
      <xdr:spPr>
        <a:xfrm>
          <a:off x="127635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57073</xdr:rowOff>
    </xdr:from>
    <xdr:ext cx="469744" cy="259045"/>
    <xdr:sp macro="" textlink="">
      <xdr:nvSpPr>
        <xdr:cNvPr id="666" name="テキスト ボックス 665"/>
        <xdr:cNvSpPr txBox="1"/>
      </xdr:nvSpPr>
      <xdr:spPr>
        <a:xfrm>
          <a:off x="12579428" y="136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0" name="直線コネクタ 689"/>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1"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2" name="直線コネクタ 691"/>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3"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4" name="直線コネクタ 693"/>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90182</xdr:rowOff>
    </xdr:from>
    <xdr:to>
      <xdr:col>85</xdr:col>
      <xdr:colOff>127000</xdr:colOff>
      <xdr:row>94</xdr:row>
      <xdr:rowOff>119887</xdr:rowOff>
    </xdr:to>
    <xdr:cxnSp macro="">
      <xdr:nvCxnSpPr>
        <xdr:cNvPr id="695" name="直線コネクタ 694"/>
        <xdr:cNvCxnSpPr/>
      </xdr:nvCxnSpPr>
      <xdr:spPr>
        <a:xfrm flipV="1">
          <a:off x="15481300" y="16206482"/>
          <a:ext cx="8382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6"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7" name="フローチャート: 判断 696"/>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119887</xdr:rowOff>
    </xdr:from>
    <xdr:to>
      <xdr:col>81</xdr:col>
      <xdr:colOff>50800</xdr:colOff>
      <xdr:row>94</xdr:row>
      <xdr:rowOff>131394</xdr:rowOff>
    </xdr:to>
    <xdr:cxnSp macro="">
      <xdr:nvCxnSpPr>
        <xdr:cNvPr id="698" name="直線コネクタ 697"/>
        <xdr:cNvCxnSpPr/>
      </xdr:nvCxnSpPr>
      <xdr:spPr>
        <a:xfrm flipV="1">
          <a:off x="14592300" y="16236187"/>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9" name="フローチャート: 判断 698"/>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0" name="テキスト ボックス 699"/>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131394</xdr:rowOff>
    </xdr:from>
    <xdr:to>
      <xdr:col>76</xdr:col>
      <xdr:colOff>114300</xdr:colOff>
      <xdr:row>95</xdr:row>
      <xdr:rowOff>5931</xdr:rowOff>
    </xdr:to>
    <xdr:cxnSp macro="">
      <xdr:nvCxnSpPr>
        <xdr:cNvPr id="701" name="直線コネクタ 700"/>
        <xdr:cNvCxnSpPr/>
      </xdr:nvCxnSpPr>
      <xdr:spPr>
        <a:xfrm flipV="1">
          <a:off x="13703300" y="16247694"/>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2" name="フローチャート: 判断 701"/>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3" name="テキスト ボックス 702"/>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5931</xdr:rowOff>
    </xdr:from>
    <xdr:to>
      <xdr:col>71</xdr:col>
      <xdr:colOff>177800</xdr:colOff>
      <xdr:row>95</xdr:row>
      <xdr:rowOff>56477</xdr:rowOff>
    </xdr:to>
    <xdr:cxnSp macro="">
      <xdr:nvCxnSpPr>
        <xdr:cNvPr id="704" name="直線コネクタ 703"/>
        <xdr:cNvCxnSpPr/>
      </xdr:nvCxnSpPr>
      <xdr:spPr>
        <a:xfrm flipV="1">
          <a:off x="12814300" y="16293681"/>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5" name="フローチャート: 判断 704"/>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6" name="テキスト ボックス 705"/>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7" name="フローチャート: 判断 706"/>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8" name="テキスト ボックス 707"/>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39382</xdr:rowOff>
    </xdr:from>
    <xdr:to>
      <xdr:col>85</xdr:col>
      <xdr:colOff>177800</xdr:colOff>
      <xdr:row>94</xdr:row>
      <xdr:rowOff>140982</xdr:rowOff>
    </xdr:to>
    <xdr:sp macro="" textlink="">
      <xdr:nvSpPr>
        <xdr:cNvPr id="714" name="楕円 713"/>
        <xdr:cNvSpPr/>
      </xdr:nvSpPr>
      <xdr:spPr>
        <a:xfrm>
          <a:off x="16268700" y="161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62259</xdr:rowOff>
    </xdr:from>
    <xdr:ext cx="534377" cy="259045"/>
    <xdr:sp macro="" textlink="">
      <xdr:nvSpPr>
        <xdr:cNvPr id="715" name="公債費該当値テキスト"/>
        <xdr:cNvSpPr txBox="1"/>
      </xdr:nvSpPr>
      <xdr:spPr>
        <a:xfrm>
          <a:off x="16370300" y="160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69087</xdr:rowOff>
    </xdr:from>
    <xdr:to>
      <xdr:col>81</xdr:col>
      <xdr:colOff>101600</xdr:colOff>
      <xdr:row>94</xdr:row>
      <xdr:rowOff>170687</xdr:rowOff>
    </xdr:to>
    <xdr:sp macro="" textlink="">
      <xdr:nvSpPr>
        <xdr:cNvPr id="716" name="楕円 715"/>
        <xdr:cNvSpPr/>
      </xdr:nvSpPr>
      <xdr:spPr>
        <a:xfrm>
          <a:off x="15430500" y="161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15764</xdr:rowOff>
    </xdr:from>
    <xdr:ext cx="534377" cy="259045"/>
    <xdr:sp macro="" textlink="">
      <xdr:nvSpPr>
        <xdr:cNvPr id="717" name="テキスト ボックス 716"/>
        <xdr:cNvSpPr txBox="1"/>
      </xdr:nvSpPr>
      <xdr:spPr>
        <a:xfrm>
          <a:off x="15214111" y="159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80594</xdr:rowOff>
    </xdr:from>
    <xdr:to>
      <xdr:col>76</xdr:col>
      <xdr:colOff>165100</xdr:colOff>
      <xdr:row>95</xdr:row>
      <xdr:rowOff>10744</xdr:rowOff>
    </xdr:to>
    <xdr:sp macro="" textlink="">
      <xdr:nvSpPr>
        <xdr:cNvPr id="718" name="楕円 717"/>
        <xdr:cNvSpPr/>
      </xdr:nvSpPr>
      <xdr:spPr>
        <a:xfrm>
          <a:off x="14541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27271</xdr:rowOff>
    </xdr:from>
    <xdr:ext cx="534377" cy="259045"/>
    <xdr:sp macro="" textlink="">
      <xdr:nvSpPr>
        <xdr:cNvPr id="719" name="テキスト ボックス 718"/>
        <xdr:cNvSpPr txBox="1"/>
      </xdr:nvSpPr>
      <xdr:spPr>
        <a:xfrm>
          <a:off x="14325111" y="159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126581</xdr:rowOff>
    </xdr:from>
    <xdr:to>
      <xdr:col>72</xdr:col>
      <xdr:colOff>38100</xdr:colOff>
      <xdr:row>95</xdr:row>
      <xdr:rowOff>56731</xdr:rowOff>
    </xdr:to>
    <xdr:sp macro="" textlink="">
      <xdr:nvSpPr>
        <xdr:cNvPr id="720" name="楕円 719"/>
        <xdr:cNvSpPr/>
      </xdr:nvSpPr>
      <xdr:spPr>
        <a:xfrm>
          <a:off x="13652500" y="162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73258</xdr:rowOff>
    </xdr:from>
    <xdr:ext cx="534377" cy="259045"/>
    <xdr:sp macro="" textlink="">
      <xdr:nvSpPr>
        <xdr:cNvPr id="721" name="テキスト ボックス 720"/>
        <xdr:cNvSpPr txBox="1"/>
      </xdr:nvSpPr>
      <xdr:spPr>
        <a:xfrm>
          <a:off x="13436111" y="160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5677</xdr:rowOff>
    </xdr:from>
    <xdr:to>
      <xdr:col>67</xdr:col>
      <xdr:colOff>101600</xdr:colOff>
      <xdr:row>95</xdr:row>
      <xdr:rowOff>107277</xdr:rowOff>
    </xdr:to>
    <xdr:sp macro="" textlink="">
      <xdr:nvSpPr>
        <xdr:cNvPr id="722" name="楕円 721"/>
        <xdr:cNvSpPr/>
      </xdr:nvSpPr>
      <xdr:spPr>
        <a:xfrm>
          <a:off x="12763500" y="162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123804</xdr:rowOff>
    </xdr:from>
    <xdr:ext cx="534377" cy="259045"/>
    <xdr:sp macro="" textlink="">
      <xdr:nvSpPr>
        <xdr:cNvPr id="723" name="テキスト ボックス 722"/>
        <xdr:cNvSpPr txBox="1"/>
      </xdr:nvSpPr>
      <xdr:spPr>
        <a:xfrm>
          <a:off x="12547111" y="160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7" name="直線コネクタ 746"/>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8"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0"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1" name="直線コネクタ 750"/>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3"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4" name="フローチャート: 判断 753"/>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9" name="フローチャート: 判断 758"/>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0" name="テキスト ボックス 759"/>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2" name="フローチャート: 判断 761"/>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3" name="テキスト ボックス 762"/>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4" name="フローチャート: 判断 763"/>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5" name="テキスト ボックス 764"/>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2"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8" name="テキスト ボックス 81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3" name="テキスト ボックス 83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a:t>
          </a:r>
          <a:r>
            <a:rPr kumimoji="1" lang="en-US" altLang="ja-JP" sz="1300">
              <a:latin typeface="ＭＳ Ｐゴシック" panose="020B0600070205080204" pitchFamily="50" charset="-128"/>
              <a:ea typeface="ＭＳ Ｐゴシック" panose="020B0600070205080204" pitchFamily="50" charset="-128"/>
            </a:rPr>
            <a:t>31,773</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16,848</a:t>
          </a:r>
          <a:r>
            <a:rPr kumimoji="1" lang="ja-JP" altLang="en-US" sz="1300">
              <a:latin typeface="ＭＳ Ｐゴシック" panose="020B0600070205080204" pitchFamily="50" charset="-128"/>
              <a:ea typeface="ＭＳ Ｐゴシック" panose="020B0600070205080204" pitchFamily="50" charset="-128"/>
            </a:rPr>
            <a:t>円の減となった。これは、湖北広域行政事務センターにおける新斎場整備事業の完了に伴い、湖北広域行政事務センター負担金が減少したことが主な要因である。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98,403</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162,364</a:t>
          </a:r>
          <a:r>
            <a:rPr kumimoji="1" lang="ja-JP" altLang="en-US" sz="1300">
              <a:latin typeface="ＭＳ Ｐゴシック" panose="020B0600070205080204" pitchFamily="50" charset="-128"/>
              <a:ea typeface="ＭＳ Ｐゴシック" panose="020B0600070205080204" pitchFamily="50" charset="-128"/>
            </a:rPr>
            <a:t>円の減となった。これは、新型コロナウイルス感染症対策の特別定額給付金給付事業経費の減少が大きな要因である。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a:t>
          </a:r>
          <a:r>
            <a:rPr kumimoji="1" lang="en-US" altLang="ja-JP" sz="1300">
              <a:latin typeface="ＭＳ Ｐゴシック" panose="020B0600070205080204" pitchFamily="50" charset="-128"/>
              <a:ea typeface="ＭＳ Ｐゴシック" panose="020B0600070205080204" pitchFamily="50" charset="-128"/>
            </a:rPr>
            <a:t>68,836</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3,518</a:t>
          </a:r>
          <a:r>
            <a:rPr kumimoji="1" lang="ja-JP" altLang="en-US" sz="1300">
              <a:latin typeface="ＭＳ Ｐゴシック" panose="020B0600070205080204" pitchFamily="50" charset="-128"/>
              <a:ea typeface="ＭＳ Ｐゴシック" panose="020B0600070205080204" pitchFamily="50" charset="-128"/>
            </a:rPr>
            <a:t>円の減となった。これは、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スクール構想に係るネットワーク整備や学習用タブレット端末等の購入などの経費が減少したことが主な要因である。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207,452</a:t>
          </a:r>
          <a:r>
            <a:rPr kumimoji="1" lang="ja-JP" altLang="en-US" sz="1300">
              <a:latin typeface="ＭＳ Ｐゴシック" panose="020B0600070205080204" pitchFamily="50" charset="-128"/>
              <a:ea typeface="ＭＳ Ｐゴシック" panose="020B0600070205080204" pitchFamily="50" charset="-128"/>
            </a:rPr>
            <a:t>円で　前年度比較</a:t>
          </a:r>
          <a:r>
            <a:rPr kumimoji="1" lang="en-US" altLang="ja-JP" sz="1300">
              <a:latin typeface="ＭＳ Ｐゴシック" panose="020B0600070205080204" pitchFamily="50" charset="-128"/>
              <a:ea typeface="ＭＳ Ｐゴシック" panose="020B0600070205080204" pitchFamily="50" charset="-128"/>
            </a:rPr>
            <a:t>33,559</a:t>
          </a:r>
          <a:r>
            <a:rPr kumimoji="1" lang="ja-JP" altLang="en-US" sz="1300">
              <a:latin typeface="ＭＳ Ｐゴシック" panose="020B0600070205080204" pitchFamily="50" charset="-128"/>
              <a:ea typeface="ＭＳ Ｐゴシック" panose="020B0600070205080204" pitchFamily="50" charset="-128"/>
            </a:rPr>
            <a:t>円の増となり、引き続き類似団体平均を大きく上回っている。子育て世帯臨時特別給付金の給付により児童福祉費が増加し、社会福祉施設の長寿命化等により社会福祉費も増となっている。</a:t>
          </a:r>
        </a:p>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63,899</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2,339</a:t>
          </a:r>
          <a:r>
            <a:rPr kumimoji="1" lang="ja-JP" altLang="en-US" sz="1300">
              <a:latin typeface="ＭＳ Ｐゴシック" panose="020B0600070205080204" pitchFamily="50" charset="-128"/>
              <a:ea typeface="ＭＳ Ｐゴシック" panose="020B0600070205080204" pitchFamily="50" charset="-128"/>
            </a:rPr>
            <a:t>円の増となり、類似団体平均、全国平均および滋賀県平均を上回っている。今後、定時償還額の上昇が見込まれることから、後年度の財源負担を考慮し、計画的な基金の活用、市債発行事業の厳選などを行い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残高は、過去５年間取崩しを行っていないためほぼ同額で推移している。このため、標準財政規模に対する比率はほぼ同程度で推移している。標準財政規模に対する実質単年度収支比率の経年変化は、市債繰上償還の多寡等が要因となっている。</a:t>
          </a:r>
        </a:p>
        <a:p>
          <a:r>
            <a:rPr kumimoji="1" lang="ja-JP" altLang="en-US" sz="1400">
              <a:latin typeface="ＭＳ Ｐゴシック" panose="020B0600070205080204" pitchFamily="50" charset="-128"/>
              <a:ea typeface="ＭＳ Ｐゴシック" panose="020B0600070205080204" pitchFamily="50"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今年度の決算は、合併時から引き続き、全ての会計で黒字となり、連結実質赤字比率は生じていない。</a:t>
          </a:r>
        </a:p>
        <a:p>
          <a:r>
            <a:rPr kumimoji="1" lang="ja-JP" altLang="en-US" sz="1400">
              <a:latin typeface="ＭＳ Ｐゴシック" panose="020B0600070205080204" pitchFamily="50" charset="-128"/>
              <a:ea typeface="ＭＳ Ｐゴシック" panose="020B0600070205080204" pitchFamily="50" charset="-128"/>
            </a:rPr>
            <a:t>　しかしながら、一般会計からの繰出金によって黒字を確保している公営企業会計等もあるため、料金改定に向けた検討や徴収率向上のための取組を更に強化するなど収入確保を念頭に置き、独立採算の原則の下、適正な経費負担区分による財政運営、企業経営を行っていく必要がある。特に、介護保険事業特別会計については、高齢化率の上昇等による介護給付費の増加が見込まれるので、適切な保険料の設定と合わせて、給付の適正化と予防施策の推進を重点的に行う必要がある。</a:t>
          </a:r>
        </a:p>
        <a:p>
          <a:r>
            <a:rPr kumimoji="1" lang="ja-JP" altLang="en-US" sz="1400">
              <a:latin typeface="ＭＳ Ｐゴシック" panose="020B0600070205080204" pitchFamily="50" charset="-128"/>
              <a:ea typeface="ＭＳ Ｐゴシック" panose="020B0600070205080204" pitchFamily="50" charset="-128"/>
            </a:rPr>
            <a:t>　なお、連結実質黒字額の増の主な要因としては、水道事業会計の伊吹南部水質硬度低減化事業の完了によるものである。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実質公債費比率について、令和３年度は元利償還金が増加した一方、標準財政規模が増加したことなどの影響により、単年度数値</a:t>
          </a:r>
          <a:r>
            <a:rPr kumimoji="1" lang="en-US" altLang="ja-JP" sz="1400">
              <a:latin typeface="ＭＳ Ｐゴシック" panose="020B0600070205080204" pitchFamily="50" charset="-128"/>
              <a:ea typeface="ＭＳ Ｐゴシック" panose="020B0600070205080204" pitchFamily="50" charset="-128"/>
            </a:rPr>
            <a:t>4.9</a:t>
          </a:r>
          <a:r>
            <a:rPr kumimoji="1" lang="ja-JP" altLang="en-US" sz="1400">
              <a:latin typeface="ＭＳ Ｐゴシック" panose="020B0600070205080204" pitchFamily="50" charset="-128"/>
              <a:ea typeface="ＭＳ Ｐゴシック" panose="020B0600070205080204" pitchFamily="50" charset="-128"/>
            </a:rPr>
            <a:t>％で前年度と同様になり、３か年平均は令和２年度とほぼ同数値の</a:t>
          </a:r>
          <a:r>
            <a:rPr kumimoji="1" lang="en-US" altLang="ja-JP" sz="1400">
              <a:latin typeface="ＭＳ Ｐゴシック" panose="020B0600070205080204" pitchFamily="50" charset="-128"/>
              <a:ea typeface="ＭＳ Ｐゴシック" panose="020B0600070205080204" pitchFamily="50" charset="-128"/>
            </a:rPr>
            <a:t>4.9</a:t>
          </a:r>
          <a:r>
            <a:rPr kumimoji="1" lang="ja-JP" altLang="en-US" sz="1400">
              <a:latin typeface="ＭＳ Ｐゴシック" panose="020B0600070205080204" pitchFamily="50" charset="-128"/>
              <a:ea typeface="ＭＳ Ｐゴシック" panose="020B0600070205080204" pitchFamily="50" charset="-128"/>
            </a:rPr>
            <a:t>％となった。</a:t>
          </a:r>
        </a:p>
        <a:p>
          <a:r>
            <a:rPr kumimoji="1" lang="ja-JP" altLang="en-US" sz="1400">
              <a:latin typeface="ＭＳ Ｐゴシック" panose="020B0600070205080204" pitchFamily="50" charset="-128"/>
              <a:ea typeface="ＭＳ Ｐゴシック" panose="020B0600070205080204" pitchFamily="50" charset="-128"/>
            </a:rPr>
            <a:t>　これまで繰上償還等による公債費の抑制を行ってきたが、過年度における大規模事業の元金償還が新たに開始する影響等で、実質公債費比率は上昇傾向にある。このため、交付税上より有利な市債発行事業を厳選するなど、将来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将来負担比率は、令和２年度と比較して</a:t>
          </a:r>
          <a:r>
            <a:rPr kumimoji="1" lang="en-US" altLang="ja-JP" sz="1400">
              <a:latin typeface="ＭＳ Ｐゴシック" panose="020B0600070205080204" pitchFamily="50" charset="-128"/>
              <a:ea typeface="ＭＳ Ｐゴシック" panose="020B0600070205080204" pitchFamily="50" charset="-128"/>
            </a:rPr>
            <a:t>8.1</a:t>
          </a:r>
          <a:r>
            <a:rPr kumimoji="1" lang="ja-JP" altLang="en-US" sz="1400">
              <a:latin typeface="ＭＳ Ｐゴシック" panose="020B0600070205080204" pitchFamily="50" charset="-128"/>
              <a:ea typeface="ＭＳ Ｐゴシック" panose="020B0600070205080204" pitchFamily="50" charset="-128"/>
            </a:rPr>
            <a:t>ポイント減少し▲</a:t>
          </a:r>
          <a:r>
            <a:rPr kumimoji="1" lang="en-US" altLang="ja-JP" sz="1400">
              <a:latin typeface="ＭＳ Ｐゴシック" panose="020B0600070205080204" pitchFamily="50" charset="-128"/>
              <a:ea typeface="ＭＳ Ｐゴシック" panose="020B0600070205080204" pitchFamily="50" charset="-128"/>
            </a:rPr>
            <a:t>40.3</a:t>
          </a:r>
          <a:r>
            <a:rPr kumimoji="1" lang="ja-JP" altLang="en-US" sz="1400">
              <a:latin typeface="ＭＳ Ｐゴシック" panose="020B0600070205080204" pitchFamily="50" charset="-128"/>
              <a:ea typeface="ＭＳ Ｐゴシック" panose="020B0600070205080204" pitchFamily="50" charset="-128"/>
            </a:rPr>
            <a:t>％となり、将来負担比率は算定されない結果となった。</a:t>
          </a:r>
        </a:p>
        <a:p>
          <a:r>
            <a:rPr kumimoji="1" lang="ja-JP" altLang="en-US" sz="1400">
              <a:latin typeface="ＭＳ Ｐゴシック" panose="020B0600070205080204" pitchFamily="50" charset="-128"/>
              <a:ea typeface="ＭＳ Ｐゴシック" panose="020B0600070205080204" pitchFamily="50" charset="-128"/>
            </a:rPr>
            <a:t>　下水道事業会計の地方債残高が減少したことに伴う公営企業債等繰入見込額の減少、充当可能基金の増加、基準財政需要額算入見込額の減少等の要因により、指標の分子は減少となった。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合併特例債などにより地方債現在高の増加が見込まれるため、新規事業について総点検を図るとともに、市債発行事業を厳選し財政規律の維持に努める。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令和３年度は、米原ガンバレ！ふるさと応援寄付基金へ運用益含め５億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万３千円の積立て、公共施設等整備基金へ運用益含め３億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万２千円の積立て等を行った一方で、ふるさと納税事業や予防接種事業等の財源として米原ガンバレ！ふるさと応援寄付基金を３億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万４千円取崩し、基金全体としては５億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万５千円の増となった。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残高は一定規模を維持しているが、今後、大型投資事業、公共施設等の長寿命化および公債費の平準化のための取崩しが見込まれることから、健全な財政運営を図るため、一定の基準を設けた上で計画的かつ限定的な運用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・公共施設等整備基金：公共施設等の整備充実を図るため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・地域の絆でまちづくり基金：市民の連携の強化および地域振興のため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・教育施設整備基金：教育施設の整備充実を図るため</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・公共施設等整備基金：新規積立ての３億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万４千円、基金運用益の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万７千円、売電収入２万１千円を積立てたことによる増加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・地域の絆でまちづくり基金：基金運用益の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万８千円を積立てたことによる増加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市民活動団体等支援事業等の財源として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万３千円取崩しによる減少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・教育施設整備基金：基金運用益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万７千円を積立てたことによる増加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・公共施設等整備基金：令和３年度は積極的な積立てを行い、今後予定されている社会福祉施設をはじめとした公共施設の維持補修事業や旧庁舎の解体事業へ充当していく。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・地域の絆でまちづくり基金：市民の連携の強化につながる事業や地域振興事業に計画的に充当していく。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老朽化対策等に必要な財源確保を目的として令和元年度まで計画的に積立ててきたところであり、今後は小中学校等教育施設の修繕および長寿命化事業へ予定どおり充当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万７千円を積立てたことによる増加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合併特例法による普通交付税の合併算定替えによる特例措置が令和２年度で終了しており、一定の基準を設けた上で計画的かつ限定的な運用を行う。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万円、米原駅東口事業用定期借地賃料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万６千円を積立てたことによる増加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特例法による普通交付税の合併算定替が令和２年度で終了しており、今後、公債費の平準化のための取崩しが見込まれることから、健全な財政運営を図るため、一定の基準を設けた上で計画的かつ限定的な運用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年度に策定した公共施設再編計画に基づき、施設の統合や譲渡、廃止等を行ってきたことから、有形固定資産減価償却率は類似団体と比較してやや低い水準である。引き続き、平成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年度に策定した公共施設等総合管理計画に掲げる公共施設の延床面積を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％削減するという目標に向け、公共施設の統合や廃止、複合化等の取組を進める。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xdr:cNvCxnSpPr/>
      </xdr:nvCxnSpPr>
      <xdr:spPr>
        <a:xfrm flipV="1">
          <a:off x="4206240" y="509333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xdr:cNvSpPr txBox="1"/>
      </xdr:nvSpPr>
      <xdr:spPr>
        <a:xfrm>
          <a:off x="4258945" y="65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xdr:cNvCxnSpPr/>
      </xdr:nvCxnSpPr>
      <xdr:spPr>
        <a:xfrm>
          <a:off x="4119245" y="65610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xdr:cNvSpPr txBox="1"/>
      </xdr:nvSpPr>
      <xdr:spPr>
        <a:xfrm>
          <a:off x="4258945" y="48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xdr:cNvCxnSpPr/>
      </xdr:nvCxnSpPr>
      <xdr:spPr>
        <a:xfrm>
          <a:off x="4119245" y="5093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xdr:cNvSpPr txBox="1"/>
      </xdr:nvSpPr>
      <xdr:spPr>
        <a:xfrm>
          <a:off x="4258945" y="578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xdr:cNvSpPr/>
      </xdr:nvSpPr>
      <xdr:spPr>
        <a:xfrm>
          <a:off x="4157345" y="580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xdr:cNvSpPr/>
      </xdr:nvSpPr>
      <xdr:spPr>
        <a:xfrm>
          <a:off x="3537585" y="577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フローチャート: 判断 84"/>
        <xdr:cNvSpPr/>
      </xdr:nvSpPr>
      <xdr:spPr>
        <a:xfrm>
          <a:off x="2867025" y="5718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6" name="フローチャート: 判断 85"/>
        <xdr:cNvSpPr/>
      </xdr:nvSpPr>
      <xdr:spPr>
        <a:xfrm>
          <a:off x="219646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7" name="フローチャート: 判断 86"/>
        <xdr:cNvSpPr/>
      </xdr:nvSpPr>
      <xdr:spPr>
        <a:xfrm>
          <a:off x="1525905" y="5674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3" name="楕円 92"/>
        <xdr:cNvSpPr/>
      </xdr:nvSpPr>
      <xdr:spPr>
        <a:xfrm>
          <a:off x="4157345" y="56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4" name="有形固定資産減価償却率該当値テキスト"/>
        <xdr:cNvSpPr txBox="1"/>
      </xdr:nvSpPr>
      <xdr:spPr>
        <a:xfrm>
          <a:off x="4258945"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95" name="楕円 94"/>
        <xdr:cNvSpPr/>
      </xdr:nvSpPr>
      <xdr:spPr>
        <a:xfrm>
          <a:off x="3537585" y="5634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54519</xdr:rowOff>
    </xdr:from>
    <xdr:to>
      <xdr:col>23</xdr:col>
      <xdr:colOff>85725</xdr:colOff>
      <xdr:row>29</xdr:row>
      <xdr:rowOff>94615</xdr:rowOff>
    </xdr:to>
    <xdr:cxnSp macro="">
      <xdr:nvCxnSpPr>
        <xdr:cNvPr id="96" name="直線コネクタ 95"/>
        <xdr:cNvCxnSpPr/>
      </xdr:nvCxnSpPr>
      <xdr:spPr>
        <a:xfrm>
          <a:off x="3588385" y="5685699"/>
          <a:ext cx="6197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97" name="楕円 96"/>
        <xdr:cNvSpPr/>
      </xdr:nvSpPr>
      <xdr:spPr>
        <a:xfrm>
          <a:off x="2867025" y="571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137795</xdr:rowOff>
    </xdr:to>
    <xdr:cxnSp macro="">
      <xdr:nvCxnSpPr>
        <xdr:cNvPr id="98" name="直線コネクタ 97"/>
        <xdr:cNvCxnSpPr/>
      </xdr:nvCxnSpPr>
      <xdr:spPr>
        <a:xfrm flipV="1">
          <a:off x="2917825" y="5685699"/>
          <a:ext cx="67056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46899</xdr:rowOff>
    </xdr:from>
    <xdr:to>
      <xdr:col>11</xdr:col>
      <xdr:colOff>187325</xdr:colOff>
      <xdr:row>29</xdr:row>
      <xdr:rowOff>148499</xdr:rowOff>
    </xdr:to>
    <xdr:sp macro="" textlink="">
      <xdr:nvSpPr>
        <xdr:cNvPr id="99" name="楕円 98"/>
        <xdr:cNvSpPr/>
      </xdr:nvSpPr>
      <xdr:spPr>
        <a:xfrm>
          <a:off x="2196465" y="56780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137795</xdr:rowOff>
    </xdr:to>
    <xdr:cxnSp macro="">
      <xdr:nvCxnSpPr>
        <xdr:cNvPr id="100" name="直線コネクタ 99"/>
        <xdr:cNvCxnSpPr/>
      </xdr:nvCxnSpPr>
      <xdr:spPr>
        <a:xfrm>
          <a:off x="2247265" y="5728879"/>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101" name="楕円 100"/>
        <xdr:cNvSpPr/>
      </xdr:nvSpPr>
      <xdr:spPr>
        <a:xfrm>
          <a:off x="1525905" y="5665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97699</xdr:rowOff>
    </xdr:to>
    <xdr:cxnSp macro="">
      <xdr:nvCxnSpPr>
        <xdr:cNvPr id="102" name="直線コネクタ 101"/>
        <xdr:cNvCxnSpPr/>
      </xdr:nvCxnSpPr>
      <xdr:spPr>
        <a:xfrm>
          <a:off x="1576705" y="5716542"/>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103" name="n_1aveValue有形固定資産減価償却率"/>
        <xdr:cNvSpPr txBox="1"/>
      </xdr:nvSpPr>
      <xdr:spPr>
        <a:xfrm>
          <a:off x="3395989" y="58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104" name="n_2aveValue有形固定資産減価償却率"/>
        <xdr:cNvSpPr txBox="1"/>
      </xdr:nvSpPr>
      <xdr:spPr>
        <a:xfrm>
          <a:off x="273812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105" name="n_3aveValue有形固定資産減価償却率"/>
        <xdr:cNvSpPr txBox="1"/>
      </xdr:nvSpPr>
      <xdr:spPr>
        <a:xfrm>
          <a:off x="2067569" y="580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106" name="n_4aveValue有形固定資産減価償却率"/>
        <xdr:cNvSpPr txBox="1"/>
      </xdr:nvSpPr>
      <xdr:spPr>
        <a:xfrm>
          <a:off x="139700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107" name="n_1mainValue有形固定資産減価償却率"/>
        <xdr:cNvSpPr txBox="1"/>
      </xdr:nvSpPr>
      <xdr:spPr>
        <a:xfrm>
          <a:off x="3395989" y="541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8" name="n_2mainValue有形固定資産減価償却率"/>
        <xdr:cNvSpPr txBox="1"/>
      </xdr:nvSpPr>
      <xdr:spPr>
        <a:xfrm>
          <a:off x="2738129"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165026</xdr:rowOff>
    </xdr:from>
    <xdr:ext cx="405111" cy="259045"/>
    <xdr:sp macro="" textlink="">
      <xdr:nvSpPr>
        <xdr:cNvPr id="109" name="n_3mainValue有形固定資産減価償却率"/>
        <xdr:cNvSpPr txBox="1"/>
      </xdr:nvSpPr>
      <xdr:spPr>
        <a:xfrm>
          <a:off x="2067569" y="546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10" name="n_4mainValue有形固定資産減価償却率"/>
        <xdr:cNvSpPr txBox="1"/>
      </xdr:nvSpPr>
      <xdr:spPr>
        <a:xfrm>
          <a:off x="1397009" y="544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令和３年度は再算定により普通交付税額が増加したこと等により分母の経常一般財源等が増加したため債務償還比率は減少した。</a:t>
          </a:r>
        </a:p>
        <a:p>
          <a:r>
            <a:rPr kumimoji="1" lang="ja-JP" altLang="en-US" sz="1100">
              <a:latin typeface="ＭＳ Ｐゴシック" panose="020B0600070205080204" pitchFamily="50" charset="-128"/>
              <a:ea typeface="ＭＳ Ｐゴシック" panose="020B0600070205080204" pitchFamily="50" charset="-128"/>
            </a:rPr>
            <a:t>　引き続き、繰上償還等による地方債現在高の縮減と将来の社会資本や施設整備のために計画的な基金の積み立てを行い、更なる指数の改善に努める。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xdr:cNvCxnSpPr/>
      </xdr:nvCxnSpPr>
      <xdr:spPr>
        <a:xfrm flipV="1">
          <a:off x="13027660" y="519531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xdr:cNvSpPr txBox="1"/>
      </xdr:nvSpPr>
      <xdr:spPr>
        <a:xfrm>
          <a:off x="13080365" y="64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xdr:cNvCxnSpPr/>
      </xdr:nvCxnSpPr>
      <xdr:spPr>
        <a:xfrm>
          <a:off x="12963525" y="6490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xdr:cNvSpPr txBox="1"/>
      </xdr:nvSpPr>
      <xdr:spPr>
        <a:xfrm>
          <a:off x="13080365" y="49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xdr:cNvCxnSpPr/>
      </xdr:nvCxnSpPr>
      <xdr:spPr>
        <a:xfrm>
          <a:off x="12963525" y="5195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45" name="債務償還比率平均値テキスト"/>
        <xdr:cNvSpPr txBox="1"/>
      </xdr:nvSpPr>
      <xdr:spPr>
        <a:xfrm>
          <a:off x="13080365" y="5569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xdr:cNvSpPr/>
      </xdr:nvSpPr>
      <xdr:spPr>
        <a:xfrm>
          <a:off x="1300162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xdr:cNvSpPr/>
      </xdr:nvSpPr>
      <xdr:spPr>
        <a:xfrm>
          <a:off x="12359005" y="5954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8" name="フローチャート: 判断 147"/>
        <xdr:cNvSpPr/>
      </xdr:nvSpPr>
      <xdr:spPr>
        <a:xfrm>
          <a:off x="11688445" y="605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9" name="フローチャート: 判断 148"/>
        <xdr:cNvSpPr/>
      </xdr:nvSpPr>
      <xdr:spPr>
        <a:xfrm>
          <a:off x="11017885" y="605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50" name="フローチャート: 判断 149"/>
        <xdr:cNvSpPr/>
      </xdr:nvSpPr>
      <xdr:spPr>
        <a:xfrm>
          <a:off x="10347325" y="606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117581</xdr:rowOff>
    </xdr:from>
    <xdr:to>
      <xdr:col>76</xdr:col>
      <xdr:colOff>73025</xdr:colOff>
      <xdr:row>30</xdr:row>
      <xdr:rowOff>47731</xdr:rowOff>
    </xdr:to>
    <xdr:sp macro="" textlink="">
      <xdr:nvSpPr>
        <xdr:cNvPr id="156" name="楕円 155"/>
        <xdr:cNvSpPr/>
      </xdr:nvSpPr>
      <xdr:spPr>
        <a:xfrm>
          <a:off x="13001625" y="5748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96008</xdr:rowOff>
    </xdr:from>
    <xdr:ext cx="469744" cy="259045"/>
    <xdr:sp macro="" textlink="">
      <xdr:nvSpPr>
        <xdr:cNvPr id="157" name="債務償還比率該当値テキスト"/>
        <xdr:cNvSpPr txBox="1"/>
      </xdr:nvSpPr>
      <xdr:spPr>
        <a:xfrm>
          <a:off x="13080365" y="572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26755</xdr:rowOff>
    </xdr:from>
    <xdr:to>
      <xdr:col>72</xdr:col>
      <xdr:colOff>123825</xdr:colOff>
      <xdr:row>32</xdr:row>
      <xdr:rowOff>128355</xdr:rowOff>
    </xdr:to>
    <xdr:sp macro="" textlink="">
      <xdr:nvSpPr>
        <xdr:cNvPr id="158" name="楕円 157"/>
        <xdr:cNvSpPr/>
      </xdr:nvSpPr>
      <xdr:spPr>
        <a:xfrm>
          <a:off x="12359005" y="61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168381</xdr:rowOff>
    </xdr:from>
    <xdr:to>
      <xdr:col>76</xdr:col>
      <xdr:colOff>22225</xdr:colOff>
      <xdr:row>32</xdr:row>
      <xdr:rowOff>77555</xdr:rowOff>
    </xdr:to>
    <xdr:cxnSp macro="">
      <xdr:nvCxnSpPr>
        <xdr:cNvPr id="159" name="直線コネクタ 158"/>
        <xdr:cNvCxnSpPr/>
      </xdr:nvCxnSpPr>
      <xdr:spPr>
        <a:xfrm flipV="1">
          <a:off x="12409805" y="5799561"/>
          <a:ext cx="619760" cy="4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55531</xdr:rowOff>
    </xdr:from>
    <xdr:to>
      <xdr:col>68</xdr:col>
      <xdr:colOff>123825</xdr:colOff>
      <xdr:row>31</xdr:row>
      <xdr:rowOff>157131</xdr:rowOff>
    </xdr:to>
    <xdr:sp macro="" textlink="">
      <xdr:nvSpPr>
        <xdr:cNvPr id="160" name="楕円 159"/>
        <xdr:cNvSpPr/>
      </xdr:nvSpPr>
      <xdr:spPr>
        <a:xfrm>
          <a:off x="11688445" y="6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106331</xdr:rowOff>
    </xdr:from>
    <xdr:to>
      <xdr:col>72</xdr:col>
      <xdr:colOff>73025</xdr:colOff>
      <xdr:row>32</xdr:row>
      <xdr:rowOff>77555</xdr:rowOff>
    </xdr:to>
    <xdr:cxnSp macro="">
      <xdr:nvCxnSpPr>
        <xdr:cNvPr id="161" name="直線コネクタ 160"/>
        <xdr:cNvCxnSpPr/>
      </xdr:nvCxnSpPr>
      <xdr:spPr>
        <a:xfrm>
          <a:off x="11739245" y="6072791"/>
          <a:ext cx="670560" cy="13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104828</xdr:rowOff>
    </xdr:from>
    <xdr:to>
      <xdr:col>64</xdr:col>
      <xdr:colOff>123825</xdr:colOff>
      <xdr:row>32</xdr:row>
      <xdr:rowOff>34978</xdr:rowOff>
    </xdr:to>
    <xdr:sp macro="" textlink="">
      <xdr:nvSpPr>
        <xdr:cNvPr id="162" name="楕円 161"/>
        <xdr:cNvSpPr/>
      </xdr:nvSpPr>
      <xdr:spPr>
        <a:xfrm>
          <a:off x="11017885" y="6071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106331</xdr:rowOff>
    </xdr:from>
    <xdr:to>
      <xdr:col>68</xdr:col>
      <xdr:colOff>73025</xdr:colOff>
      <xdr:row>31</xdr:row>
      <xdr:rowOff>155628</xdr:rowOff>
    </xdr:to>
    <xdr:cxnSp macro="">
      <xdr:nvCxnSpPr>
        <xdr:cNvPr id="163" name="直線コネクタ 162"/>
        <xdr:cNvCxnSpPr/>
      </xdr:nvCxnSpPr>
      <xdr:spPr>
        <a:xfrm flipV="1">
          <a:off x="11068685" y="6072791"/>
          <a:ext cx="67056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33581</xdr:rowOff>
    </xdr:from>
    <xdr:to>
      <xdr:col>60</xdr:col>
      <xdr:colOff>123825</xdr:colOff>
      <xdr:row>31</xdr:row>
      <xdr:rowOff>135181</xdr:rowOff>
    </xdr:to>
    <xdr:sp macro="" textlink="">
      <xdr:nvSpPr>
        <xdr:cNvPr id="164" name="楕円 163"/>
        <xdr:cNvSpPr/>
      </xdr:nvSpPr>
      <xdr:spPr>
        <a:xfrm>
          <a:off x="10347325" y="60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84381</xdr:rowOff>
    </xdr:from>
    <xdr:to>
      <xdr:col>64</xdr:col>
      <xdr:colOff>73025</xdr:colOff>
      <xdr:row>31</xdr:row>
      <xdr:rowOff>155628</xdr:rowOff>
    </xdr:to>
    <xdr:cxnSp macro="">
      <xdr:nvCxnSpPr>
        <xdr:cNvPr id="165" name="直線コネクタ 164"/>
        <xdr:cNvCxnSpPr/>
      </xdr:nvCxnSpPr>
      <xdr:spPr>
        <a:xfrm>
          <a:off x="10398125" y="6050841"/>
          <a:ext cx="67056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66" name="n_1aveValue債務償還比率"/>
        <xdr:cNvSpPr txBox="1"/>
      </xdr:nvSpPr>
      <xdr:spPr>
        <a:xfrm>
          <a:off x="12185092" y="57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7" name="n_2aveValue債務償還比率"/>
        <xdr:cNvSpPr txBox="1"/>
      </xdr:nvSpPr>
      <xdr:spPr>
        <a:xfrm>
          <a:off x="11527232" y="614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68" name="n_3aveValue債務償還比率"/>
        <xdr:cNvSpPr txBox="1"/>
      </xdr:nvSpPr>
      <xdr:spPr>
        <a:xfrm>
          <a:off x="10856672" y="58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9" name="n_4aveValue債務償還比率"/>
        <xdr:cNvSpPr txBox="1"/>
      </xdr:nvSpPr>
      <xdr:spPr>
        <a:xfrm>
          <a:off x="10186112" y="61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119482</xdr:rowOff>
    </xdr:from>
    <xdr:ext cx="469744" cy="259045"/>
    <xdr:sp macro="" textlink="">
      <xdr:nvSpPr>
        <xdr:cNvPr id="170" name="n_1mainValue債務償還比率"/>
        <xdr:cNvSpPr txBox="1"/>
      </xdr:nvSpPr>
      <xdr:spPr>
        <a:xfrm>
          <a:off x="12185092" y="625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2208</xdr:rowOff>
    </xdr:from>
    <xdr:ext cx="469744" cy="259045"/>
    <xdr:sp macro="" textlink="">
      <xdr:nvSpPr>
        <xdr:cNvPr id="171" name="n_2mainValue債務償還比率"/>
        <xdr:cNvSpPr txBox="1"/>
      </xdr:nvSpPr>
      <xdr:spPr>
        <a:xfrm>
          <a:off x="11527232" y="580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26105</xdr:rowOff>
    </xdr:from>
    <xdr:ext cx="469744" cy="259045"/>
    <xdr:sp macro="" textlink="">
      <xdr:nvSpPr>
        <xdr:cNvPr id="172" name="n_3mainValue債務償還比率"/>
        <xdr:cNvSpPr txBox="1"/>
      </xdr:nvSpPr>
      <xdr:spPr>
        <a:xfrm>
          <a:off x="10856672" y="61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151708</xdr:rowOff>
    </xdr:from>
    <xdr:ext cx="469744" cy="259045"/>
    <xdr:sp macro="" textlink="">
      <xdr:nvSpPr>
        <xdr:cNvPr id="173" name="n_4mainValue債務償還比率"/>
        <xdr:cNvSpPr txBox="1"/>
      </xdr:nvSpPr>
      <xdr:spPr>
        <a:xfrm>
          <a:off x="10186112" y="57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xdr:cNvSpPr/>
      </xdr:nvSpPr>
      <xdr:spPr>
        <a:xfrm>
          <a:off x="403606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xdr:cNvSpPr txBox="1"/>
      </xdr:nvSpPr>
      <xdr:spPr>
        <a:xfrm>
          <a:off x="412496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xdr:cNvSpPr/>
      </xdr:nvSpPr>
      <xdr:spPr>
        <a:xfrm>
          <a:off x="3312160" y="612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36</xdr:row>
      <xdr:rowOff>165735</xdr:rowOff>
    </xdr:to>
    <xdr:cxnSp macro="">
      <xdr:nvCxnSpPr>
        <xdr:cNvPr id="76" name="直線コネクタ 75"/>
        <xdr:cNvCxnSpPr/>
      </xdr:nvCxnSpPr>
      <xdr:spPr>
        <a:xfrm>
          <a:off x="3355340" y="617601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80645</xdr:rowOff>
    </xdr:from>
    <xdr:to>
      <xdr:col>15</xdr:col>
      <xdr:colOff>101600</xdr:colOff>
      <xdr:row>37</xdr:row>
      <xdr:rowOff>10795</xdr:rowOff>
    </xdr:to>
    <xdr:sp macro="" textlink="">
      <xdr:nvSpPr>
        <xdr:cNvPr id="77" name="楕円 76"/>
        <xdr:cNvSpPr/>
      </xdr:nvSpPr>
      <xdr:spPr>
        <a:xfrm>
          <a:off x="251460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131445</xdr:rowOff>
    </xdr:from>
    <xdr:to>
      <xdr:col>19</xdr:col>
      <xdr:colOff>177800</xdr:colOff>
      <xdr:row>36</xdr:row>
      <xdr:rowOff>140970</xdr:rowOff>
    </xdr:to>
    <xdr:cxnSp macro="">
      <xdr:nvCxnSpPr>
        <xdr:cNvPr id="78" name="直線コネクタ 77"/>
        <xdr:cNvCxnSpPr/>
      </xdr:nvCxnSpPr>
      <xdr:spPr>
        <a:xfrm>
          <a:off x="2565400" y="616648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xdr:cNvSpPr/>
      </xdr:nvSpPr>
      <xdr:spPr>
        <a:xfrm>
          <a:off x="17399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131445</xdr:rowOff>
    </xdr:to>
    <xdr:cxnSp macro="">
      <xdr:nvCxnSpPr>
        <xdr:cNvPr id="80" name="直線コネクタ 79"/>
        <xdr:cNvCxnSpPr/>
      </xdr:nvCxnSpPr>
      <xdr:spPr>
        <a:xfrm>
          <a:off x="1790700" y="615696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1" name="楕円 80"/>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121920</xdr:rowOff>
    </xdr:to>
    <xdr:cxnSp macro="">
      <xdr:nvCxnSpPr>
        <xdr:cNvPr id="82" name="直線コネクタ 81"/>
        <xdr:cNvCxnSpPr/>
      </xdr:nvCxnSpPr>
      <xdr:spPr>
        <a:xfrm>
          <a:off x="1008380" y="61341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3857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6110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xdr:cNvSpPr txBox="1"/>
      </xdr:nvSpPr>
      <xdr:spPr>
        <a:xfrm>
          <a:off x="317056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8" name="n_2mainValue【道路】&#10;有形固定資産減価償却率"/>
        <xdr:cNvSpPr txBox="1"/>
      </xdr:nvSpPr>
      <xdr:spPr>
        <a:xfrm>
          <a:off x="238570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0" name="n_4mainValue【道路】&#10;有形固定資産減価償却率"/>
        <xdr:cNvSpPr txBox="1"/>
      </xdr:nvSpPr>
      <xdr:spPr>
        <a:xfrm>
          <a:off x="8363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9258300" y="6352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148355</xdr:rowOff>
    </xdr:from>
    <xdr:to>
      <xdr:col>55</xdr:col>
      <xdr:colOff>50800</xdr:colOff>
      <xdr:row>39</xdr:row>
      <xdr:rowOff>78505</xdr:rowOff>
    </xdr:to>
    <xdr:sp macro="" textlink="">
      <xdr:nvSpPr>
        <xdr:cNvPr id="132" name="楕円 131"/>
        <xdr:cNvSpPr/>
      </xdr:nvSpPr>
      <xdr:spPr>
        <a:xfrm>
          <a:off x="9192260" y="651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126782</xdr:rowOff>
    </xdr:from>
    <xdr:ext cx="534377" cy="259045"/>
    <xdr:sp macro="" textlink="">
      <xdr:nvSpPr>
        <xdr:cNvPr id="133" name="【道路】&#10;一人当たり延長該当値テキスト"/>
        <xdr:cNvSpPr txBox="1"/>
      </xdr:nvSpPr>
      <xdr:spPr>
        <a:xfrm>
          <a:off x="9258300" y="64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154265</xdr:rowOff>
    </xdr:from>
    <xdr:to>
      <xdr:col>50</xdr:col>
      <xdr:colOff>165100</xdr:colOff>
      <xdr:row>39</xdr:row>
      <xdr:rowOff>84415</xdr:rowOff>
    </xdr:to>
    <xdr:sp macro="" textlink="">
      <xdr:nvSpPr>
        <xdr:cNvPr id="134" name="楕円 133"/>
        <xdr:cNvSpPr/>
      </xdr:nvSpPr>
      <xdr:spPr>
        <a:xfrm>
          <a:off x="8445500" y="652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27705</xdr:rowOff>
    </xdr:from>
    <xdr:to>
      <xdr:col>55</xdr:col>
      <xdr:colOff>0</xdr:colOff>
      <xdr:row>39</xdr:row>
      <xdr:rowOff>33615</xdr:rowOff>
    </xdr:to>
    <xdr:cxnSp macro="">
      <xdr:nvCxnSpPr>
        <xdr:cNvPr id="135" name="直線コネクタ 134"/>
        <xdr:cNvCxnSpPr/>
      </xdr:nvCxnSpPr>
      <xdr:spPr>
        <a:xfrm flipV="1">
          <a:off x="8496300" y="6565665"/>
          <a:ext cx="7239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160470</xdr:rowOff>
    </xdr:from>
    <xdr:to>
      <xdr:col>46</xdr:col>
      <xdr:colOff>38100</xdr:colOff>
      <xdr:row>39</xdr:row>
      <xdr:rowOff>90620</xdr:rowOff>
    </xdr:to>
    <xdr:sp macro="" textlink="">
      <xdr:nvSpPr>
        <xdr:cNvPr id="136" name="楕円 135"/>
        <xdr:cNvSpPr/>
      </xdr:nvSpPr>
      <xdr:spPr>
        <a:xfrm>
          <a:off x="7670800" y="6530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33615</xdr:rowOff>
    </xdr:from>
    <xdr:to>
      <xdr:col>50</xdr:col>
      <xdr:colOff>114300</xdr:colOff>
      <xdr:row>39</xdr:row>
      <xdr:rowOff>39820</xdr:rowOff>
    </xdr:to>
    <xdr:cxnSp macro="">
      <xdr:nvCxnSpPr>
        <xdr:cNvPr id="137" name="直線コネクタ 136"/>
        <xdr:cNvCxnSpPr/>
      </xdr:nvCxnSpPr>
      <xdr:spPr>
        <a:xfrm flipV="1">
          <a:off x="7713980" y="6571575"/>
          <a:ext cx="78232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167622</xdr:rowOff>
    </xdr:from>
    <xdr:to>
      <xdr:col>41</xdr:col>
      <xdr:colOff>101600</xdr:colOff>
      <xdr:row>39</xdr:row>
      <xdr:rowOff>97772</xdr:rowOff>
    </xdr:to>
    <xdr:sp macro="" textlink="">
      <xdr:nvSpPr>
        <xdr:cNvPr id="138" name="楕円 137"/>
        <xdr:cNvSpPr/>
      </xdr:nvSpPr>
      <xdr:spPr>
        <a:xfrm>
          <a:off x="6873240" y="653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39820</xdr:rowOff>
    </xdr:from>
    <xdr:to>
      <xdr:col>45</xdr:col>
      <xdr:colOff>177800</xdr:colOff>
      <xdr:row>39</xdr:row>
      <xdr:rowOff>46972</xdr:rowOff>
    </xdr:to>
    <xdr:cxnSp macro="">
      <xdr:nvCxnSpPr>
        <xdr:cNvPr id="139" name="直線コネクタ 138"/>
        <xdr:cNvCxnSpPr/>
      </xdr:nvCxnSpPr>
      <xdr:spPr>
        <a:xfrm flipV="1">
          <a:off x="6924040" y="6577780"/>
          <a:ext cx="78994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2866</xdr:rowOff>
    </xdr:from>
    <xdr:to>
      <xdr:col>36</xdr:col>
      <xdr:colOff>165100</xdr:colOff>
      <xdr:row>39</xdr:row>
      <xdr:rowOff>104466</xdr:rowOff>
    </xdr:to>
    <xdr:sp macro="" textlink="">
      <xdr:nvSpPr>
        <xdr:cNvPr id="140" name="楕円 139"/>
        <xdr:cNvSpPr/>
      </xdr:nvSpPr>
      <xdr:spPr>
        <a:xfrm>
          <a:off x="6098540" y="65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46972</xdr:rowOff>
    </xdr:from>
    <xdr:to>
      <xdr:col>41</xdr:col>
      <xdr:colOff>50800</xdr:colOff>
      <xdr:row>39</xdr:row>
      <xdr:rowOff>53666</xdr:rowOff>
    </xdr:to>
    <xdr:cxnSp macro="">
      <xdr:nvCxnSpPr>
        <xdr:cNvPr id="141" name="直線コネクタ 140"/>
        <xdr:cNvCxnSpPr/>
      </xdr:nvCxnSpPr>
      <xdr:spPr>
        <a:xfrm flipV="1">
          <a:off x="6149340" y="6584932"/>
          <a:ext cx="7747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8239271" y="66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7477271" y="66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670257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5905011" y="66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100942</xdr:rowOff>
    </xdr:from>
    <xdr:ext cx="534377" cy="259045"/>
    <xdr:sp macro="" textlink="">
      <xdr:nvSpPr>
        <xdr:cNvPr id="146" name="n_1mainValue【道路】&#10;一人当たり延長"/>
        <xdr:cNvSpPr txBox="1"/>
      </xdr:nvSpPr>
      <xdr:spPr>
        <a:xfrm>
          <a:off x="8239271" y="63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107147</xdr:rowOff>
    </xdr:from>
    <xdr:ext cx="534377" cy="259045"/>
    <xdr:sp macro="" textlink="">
      <xdr:nvSpPr>
        <xdr:cNvPr id="147" name="n_2mainValue【道路】&#10;一人当たり延長"/>
        <xdr:cNvSpPr txBox="1"/>
      </xdr:nvSpPr>
      <xdr:spPr>
        <a:xfrm>
          <a:off x="7477271" y="63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114299</xdr:rowOff>
    </xdr:from>
    <xdr:ext cx="534377" cy="259045"/>
    <xdr:sp macro="" textlink="">
      <xdr:nvSpPr>
        <xdr:cNvPr id="148" name="n_3mainValue【道路】&#10;一人当たり延長"/>
        <xdr:cNvSpPr txBox="1"/>
      </xdr:nvSpPr>
      <xdr:spPr>
        <a:xfrm>
          <a:off x="6702571" y="63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120993</xdr:rowOff>
    </xdr:from>
    <xdr:ext cx="534377" cy="259045"/>
    <xdr:sp macro="" textlink="">
      <xdr:nvSpPr>
        <xdr:cNvPr id="149" name="n_4mainValue【道路】&#10;一人当たり延長"/>
        <xdr:cNvSpPr txBox="1"/>
      </xdr:nvSpPr>
      <xdr:spPr>
        <a:xfrm>
          <a:off x="5905011" y="63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12496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25944</xdr:rowOff>
    </xdr:from>
    <xdr:to>
      <xdr:col>24</xdr:col>
      <xdr:colOff>114300</xdr:colOff>
      <xdr:row>62</xdr:row>
      <xdr:rowOff>127544</xdr:rowOff>
    </xdr:to>
    <xdr:sp macro="" textlink="">
      <xdr:nvSpPr>
        <xdr:cNvPr id="191" name="楕円 190"/>
        <xdr:cNvSpPr/>
      </xdr:nvSpPr>
      <xdr:spPr>
        <a:xfrm>
          <a:off x="4036060" y="104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4371</xdr:rowOff>
    </xdr:from>
    <xdr:ext cx="405111" cy="259045"/>
    <xdr:sp macro="" textlink="">
      <xdr:nvSpPr>
        <xdr:cNvPr id="192" name="【橋りょう・トンネル】&#10;有形固定資産減価償却率該当値テキスト"/>
        <xdr:cNvSpPr txBox="1"/>
      </xdr:nvSpPr>
      <xdr:spPr>
        <a:xfrm>
          <a:off x="4124960" y="103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3" name="楕円 192"/>
        <xdr:cNvSpPr/>
      </xdr:nvSpPr>
      <xdr:spPr>
        <a:xfrm>
          <a:off x="331216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76744</xdr:rowOff>
    </xdr:to>
    <xdr:cxnSp macro="">
      <xdr:nvCxnSpPr>
        <xdr:cNvPr id="194" name="直線コネクタ 193"/>
        <xdr:cNvCxnSpPr/>
      </xdr:nvCxnSpPr>
      <xdr:spPr>
        <a:xfrm>
          <a:off x="3355340" y="10462260"/>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45538</xdr:rowOff>
    </xdr:from>
    <xdr:to>
      <xdr:col>15</xdr:col>
      <xdr:colOff>101600</xdr:colOff>
      <xdr:row>62</xdr:row>
      <xdr:rowOff>147138</xdr:rowOff>
    </xdr:to>
    <xdr:sp macro="" textlink="">
      <xdr:nvSpPr>
        <xdr:cNvPr id="195" name="楕円 194"/>
        <xdr:cNvSpPr/>
      </xdr:nvSpPr>
      <xdr:spPr>
        <a:xfrm>
          <a:off x="2514600" y="10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96338</xdr:rowOff>
    </xdr:to>
    <xdr:cxnSp macro="">
      <xdr:nvCxnSpPr>
        <xdr:cNvPr id="196" name="直線コネクタ 195"/>
        <xdr:cNvCxnSpPr/>
      </xdr:nvCxnSpPr>
      <xdr:spPr>
        <a:xfrm flipV="1">
          <a:off x="2565400" y="1046226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24312</xdr:rowOff>
    </xdr:from>
    <xdr:to>
      <xdr:col>10</xdr:col>
      <xdr:colOff>165100</xdr:colOff>
      <xdr:row>62</xdr:row>
      <xdr:rowOff>125912</xdr:rowOff>
    </xdr:to>
    <xdr:sp macro="" textlink="">
      <xdr:nvSpPr>
        <xdr:cNvPr id="197" name="楕円 196"/>
        <xdr:cNvSpPr/>
      </xdr:nvSpPr>
      <xdr:spPr>
        <a:xfrm>
          <a:off x="173990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75112</xdr:rowOff>
    </xdr:from>
    <xdr:to>
      <xdr:col>15</xdr:col>
      <xdr:colOff>50800</xdr:colOff>
      <xdr:row>62</xdr:row>
      <xdr:rowOff>96338</xdr:rowOff>
    </xdr:to>
    <xdr:cxnSp macro="">
      <xdr:nvCxnSpPr>
        <xdr:cNvPr id="198" name="直線コネクタ 197"/>
        <xdr:cNvCxnSpPr/>
      </xdr:nvCxnSpPr>
      <xdr:spPr>
        <a:xfrm>
          <a:off x="1790700" y="10468792"/>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9" name="楕円 198"/>
        <xdr:cNvSpPr/>
      </xdr:nvSpPr>
      <xdr:spPr>
        <a:xfrm>
          <a:off x="965200" y="10403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75112</xdr:rowOff>
    </xdr:to>
    <xdr:cxnSp macro="">
      <xdr:nvCxnSpPr>
        <xdr:cNvPr id="200" name="直線コネクタ 199"/>
        <xdr:cNvCxnSpPr/>
      </xdr:nvCxnSpPr>
      <xdr:spPr>
        <a:xfrm>
          <a:off x="1008380" y="10454096"/>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170564" y="1003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6110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8363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5" name="n_1mainValue【橋りょう・トンネル】&#10;有形固定資産減価償却率"/>
        <xdr:cNvSpPr txBox="1"/>
      </xdr:nvSpPr>
      <xdr:spPr>
        <a:xfrm>
          <a:off x="317056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138265</xdr:rowOff>
    </xdr:from>
    <xdr:ext cx="405111" cy="259045"/>
    <xdr:sp macro="" textlink="">
      <xdr:nvSpPr>
        <xdr:cNvPr id="206" name="n_2mainValue【橋りょう・トンネル】&#10;有形固定資産減価償却率"/>
        <xdr:cNvSpPr txBox="1"/>
      </xdr:nvSpPr>
      <xdr:spPr>
        <a:xfrm>
          <a:off x="2385704" y="1053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117039</xdr:rowOff>
    </xdr:from>
    <xdr:ext cx="405111" cy="259045"/>
    <xdr:sp macro="" textlink="">
      <xdr:nvSpPr>
        <xdr:cNvPr id="207" name="n_3mainValue【橋りょう・トンネル】&#10;有形固定資産減価償却率"/>
        <xdr:cNvSpPr txBox="1"/>
      </xdr:nvSpPr>
      <xdr:spPr>
        <a:xfrm>
          <a:off x="1611004" y="1051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8" name="n_4mainValue【橋りょう・トンネル】&#10;有形固定資産減価償却率"/>
        <xdr:cNvSpPr txBox="1"/>
      </xdr:nvSpPr>
      <xdr:spPr>
        <a:xfrm>
          <a:off x="836304" y="1049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9258300" y="1018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103659</xdr:rowOff>
    </xdr:from>
    <xdr:to>
      <xdr:col>55</xdr:col>
      <xdr:colOff>50800</xdr:colOff>
      <xdr:row>62</xdr:row>
      <xdr:rowOff>33809</xdr:rowOff>
    </xdr:to>
    <xdr:sp macro="" textlink="">
      <xdr:nvSpPr>
        <xdr:cNvPr id="250" name="楕円 249"/>
        <xdr:cNvSpPr/>
      </xdr:nvSpPr>
      <xdr:spPr>
        <a:xfrm>
          <a:off x="9192260" y="10329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82086</xdr:rowOff>
    </xdr:from>
    <xdr:ext cx="599010" cy="259045"/>
    <xdr:sp macro="" textlink="">
      <xdr:nvSpPr>
        <xdr:cNvPr id="251" name="【橋りょう・トンネル】&#10;一人当たり有形固定資産（償却資産）額該当値テキスト"/>
        <xdr:cNvSpPr txBox="1"/>
      </xdr:nvSpPr>
      <xdr:spPr>
        <a:xfrm>
          <a:off x="9258300" y="1030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114598</xdr:rowOff>
    </xdr:from>
    <xdr:to>
      <xdr:col>50</xdr:col>
      <xdr:colOff>165100</xdr:colOff>
      <xdr:row>62</xdr:row>
      <xdr:rowOff>44748</xdr:rowOff>
    </xdr:to>
    <xdr:sp macro="" textlink="">
      <xdr:nvSpPr>
        <xdr:cNvPr id="252" name="楕円 251"/>
        <xdr:cNvSpPr/>
      </xdr:nvSpPr>
      <xdr:spPr>
        <a:xfrm>
          <a:off x="8445500" y="10340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154459</xdr:rowOff>
    </xdr:from>
    <xdr:to>
      <xdr:col>55</xdr:col>
      <xdr:colOff>0</xdr:colOff>
      <xdr:row>61</xdr:row>
      <xdr:rowOff>165398</xdr:rowOff>
    </xdr:to>
    <xdr:cxnSp macro="">
      <xdr:nvCxnSpPr>
        <xdr:cNvPr id="253" name="直線コネクタ 252"/>
        <xdr:cNvCxnSpPr/>
      </xdr:nvCxnSpPr>
      <xdr:spPr>
        <a:xfrm flipV="1">
          <a:off x="8496300" y="10380499"/>
          <a:ext cx="7239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138095</xdr:rowOff>
    </xdr:from>
    <xdr:to>
      <xdr:col>46</xdr:col>
      <xdr:colOff>38100</xdr:colOff>
      <xdr:row>62</xdr:row>
      <xdr:rowOff>68245</xdr:rowOff>
    </xdr:to>
    <xdr:sp macro="" textlink="">
      <xdr:nvSpPr>
        <xdr:cNvPr id="254" name="楕円 253"/>
        <xdr:cNvSpPr/>
      </xdr:nvSpPr>
      <xdr:spPr>
        <a:xfrm>
          <a:off x="7670800" y="10364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165398</xdr:rowOff>
    </xdr:from>
    <xdr:to>
      <xdr:col>50</xdr:col>
      <xdr:colOff>114300</xdr:colOff>
      <xdr:row>62</xdr:row>
      <xdr:rowOff>17445</xdr:rowOff>
    </xdr:to>
    <xdr:cxnSp macro="">
      <xdr:nvCxnSpPr>
        <xdr:cNvPr id="255" name="直線コネクタ 254"/>
        <xdr:cNvCxnSpPr/>
      </xdr:nvCxnSpPr>
      <xdr:spPr>
        <a:xfrm flipV="1">
          <a:off x="7713980" y="10391438"/>
          <a:ext cx="782320" cy="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143167</xdr:rowOff>
    </xdr:from>
    <xdr:to>
      <xdr:col>41</xdr:col>
      <xdr:colOff>101600</xdr:colOff>
      <xdr:row>62</xdr:row>
      <xdr:rowOff>73317</xdr:rowOff>
    </xdr:to>
    <xdr:sp macro="" textlink="">
      <xdr:nvSpPr>
        <xdr:cNvPr id="256" name="楕円 255"/>
        <xdr:cNvSpPr/>
      </xdr:nvSpPr>
      <xdr:spPr>
        <a:xfrm>
          <a:off x="6873240" y="10369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17445</xdr:rowOff>
    </xdr:from>
    <xdr:to>
      <xdr:col>45</xdr:col>
      <xdr:colOff>177800</xdr:colOff>
      <xdr:row>62</xdr:row>
      <xdr:rowOff>22517</xdr:rowOff>
    </xdr:to>
    <xdr:cxnSp macro="">
      <xdr:nvCxnSpPr>
        <xdr:cNvPr id="257" name="直線コネクタ 256"/>
        <xdr:cNvCxnSpPr/>
      </xdr:nvCxnSpPr>
      <xdr:spPr>
        <a:xfrm flipV="1">
          <a:off x="6924040" y="10411125"/>
          <a:ext cx="78994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149117</xdr:rowOff>
    </xdr:from>
    <xdr:to>
      <xdr:col>36</xdr:col>
      <xdr:colOff>165100</xdr:colOff>
      <xdr:row>62</xdr:row>
      <xdr:rowOff>79267</xdr:rowOff>
    </xdr:to>
    <xdr:sp macro="" textlink="">
      <xdr:nvSpPr>
        <xdr:cNvPr id="258" name="楕円 257"/>
        <xdr:cNvSpPr/>
      </xdr:nvSpPr>
      <xdr:spPr>
        <a:xfrm>
          <a:off x="6098540" y="103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22517</xdr:rowOff>
    </xdr:from>
    <xdr:to>
      <xdr:col>41</xdr:col>
      <xdr:colOff>50800</xdr:colOff>
      <xdr:row>62</xdr:row>
      <xdr:rowOff>28467</xdr:rowOff>
    </xdr:to>
    <xdr:cxnSp macro="">
      <xdr:nvCxnSpPr>
        <xdr:cNvPr id="259" name="直線コネクタ 258"/>
        <xdr:cNvCxnSpPr/>
      </xdr:nvCxnSpPr>
      <xdr:spPr>
        <a:xfrm flipV="1">
          <a:off x="6149340" y="10416197"/>
          <a:ext cx="7747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8214575" y="104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744495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66702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587269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61275</xdr:rowOff>
    </xdr:from>
    <xdr:ext cx="599010" cy="259045"/>
    <xdr:sp macro="" textlink="">
      <xdr:nvSpPr>
        <xdr:cNvPr id="264" name="n_1mainValue【橋りょう・トンネル】&#10;一人当たり有形固定資産（償却資産）額"/>
        <xdr:cNvSpPr txBox="1"/>
      </xdr:nvSpPr>
      <xdr:spPr>
        <a:xfrm>
          <a:off x="8214575" y="101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84772</xdr:rowOff>
    </xdr:from>
    <xdr:ext cx="599010" cy="259045"/>
    <xdr:sp macro="" textlink="">
      <xdr:nvSpPr>
        <xdr:cNvPr id="265" name="n_2mainValue【橋りょう・トンネル】&#10;一人当たり有形固定資産（償却資産）額"/>
        <xdr:cNvSpPr txBox="1"/>
      </xdr:nvSpPr>
      <xdr:spPr>
        <a:xfrm>
          <a:off x="7444955" y="1014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89844</xdr:rowOff>
    </xdr:from>
    <xdr:ext cx="599010" cy="259045"/>
    <xdr:sp macro="" textlink="">
      <xdr:nvSpPr>
        <xdr:cNvPr id="266" name="n_3mainValue【橋りょう・トンネル】&#10;一人当たり有形固定資産（償却資産）額"/>
        <xdr:cNvSpPr txBox="1"/>
      </xdr:nvSpPr>
      <xdr:spPr>
        <a:xfrm>
          <a:off x="6670255" y="101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95794</xdr:rowOff>
    </xdr:from>
    <xdr:ext cx="599010" cy="259045"/>
    <xdr:sp macro="" textlink="">
      <xdr:nvSpPr>
        <xdr:cNvPr id="267" name="n_4mainValue【橋りょう・トンネル】&#10;一人当たり有形固定資産（償却資産）額"/>
        <xdr:cNvSpPr txBox="1"/>
      </xdr:nvSpPr>
      <xdr:spPr>
        <a:xfrm>
          <a:off x="5872695" y="1015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308" name="楕円 307"/>
        <xdr:cNvSpPr/>
      </xdr:nvSpPr>
      <xdr:spPr>
        <a:xfrm>
          <a:off x="403606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309" name="【公営住宅】&#10;有形固定資産減価償却率該当値テキスト"/>
        <xdr:cNvSpPr txBox="1"/>
      </xdr:nvSpPr>
      <xdr:spPr>
        <a:xfrm>
          <a:off x="4124960" y="142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10" name="楕円 309"/>
        <xdr:cNvSpPr/>
      </xdr:nvSpPr>
      <xdr:spPr>
        <a:xfrm>
          <a:off x="3312160" y="14230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28575</xdr:rowOff>
    </xdr:from>
    <xdr:to>
      <xdr:col>24</xdr:col>
      <xdr:colOff>63500</xdr:colOff>
      <xdr:row>85</xdr:row>
      <xdr:rowOff>53339</xdr:rowOff>
    </xdr:to>
    <xdr:cxnSp macro="">
      <xdr:nvCxnSpPr>
        <xdr:cNvPr id="311" name="直線コネクタ 310"/>
        <xdr:cNvCxnSpPr/>
      </xdr:nvCxnSpPr>
      <xdr:spPr>
        <a:xfrm>
          <a:off x="3355340" y="14277975"/>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120650</xdr:rowOff>
    </xdr:from>
    <xdr:to>
      <xdr:col>15</xdr:col>
      <xdr:colOff>101600</xdr:colOff>
      <xdr:row>85</xdr:row>
      <xdr:rowOff>50800</xdr:rowOff>
    </xdr:to>
    <xdr:sp macro="" textlink="">
      <xdr:nvSpPr>
        <xdr:cNvPr id="312" name="楕円 311"/>
        <xdr:cNvSpPr/>
      </xdr:nvSpPr>
      <xdr:spPr>
        <a:xfrm>
          <a:off x="251460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0</xdr:rowOff>
    </xdr:from>
    <xdr:to>
      <xdr:col>19</xdr:col>
      <xdr:colOff>177800</xdr:colOff>
      <xdr:row>85</xdr:row>
      <xdr:rowOff>28575</xdr:rowOff>
    </xdr:to>
    <xdr:cxnSp macro="">
      <xdr:nvCxnSpPr>
        <xdr:cNvPr id="313" name="直線コネクタ 312"/>
        <xdr:cNvCxnSpPr/>
      </xdr:nvCxnSpPr>
      <xdr:spPr>
        <a:xfrm>
          <a:off x="2565400" y="142494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314" name="楕円 313"/>
        <xdr:cNvSpPr/>
      </xdr:nvSpPr>
      <xdr:spPr>
        <a:xfrm>
          <a:off x="1739900" y="1418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150495</xdr:rowOff>
    </xdr:from>
    <xdr:to>
      <xdr:col>15</xdr:col>
      <xdr:colOff>50800</xdr:colOff>
      <xdr:row>85</xdr:row>
      <xdr:rowOff>0</xdr:rowOff>
    </xdr:to>
    <xdr:cxnSp macro="">
      <xdr:nvCxnSpPr>
        <xdr:cNvPr id="315" name="直線コネクタ 314"/>
        <xdr:cNvCxnSpPr/>
      </xdr:nvCxnSpPr>
      <xdr:spPr>
        <a:xfrm>
          <a:off x="1790700" y="1423225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6" name="楕円 315"/>
        <xdr:cNvSpPr/>
      </xdr:nvSpPr>
      <xdr:spPr>
        <a:xfrm>
          <a:off x="96520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150495</xdr:rowOff>
    </xdr:to>
    <xdr:cxnSp macro="">
      <xdr:nvCxnSpPr>
        <xdr:cNvPr id="317" name="直線コネクタ 316"/>
        <xdr:cNvCxnSpPr/>
      </xdr:nvCxnSpPr>
      <xdr:spPr>
        <a:xfrm>
          <a:off x="1008380" y="1419606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17056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3857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8363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22" name="n_1mainValue【公営住宅】&#10;有形固定資産減価償却率"/>
        <xdr:cNvSpPr txBox="1"/>
      </xdr:nvSpPr>
      <xdr:spPr>
        <a:xfrm>
          <a:off x="317056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323" name="n_2mainValue【公営住宅】&#10;有形固定資産減価償却率"/>
        <xdr:cNvSpPr txBox="1"/>
      </xdr:nvSpPr>
      <xdr:spPr>
        <a:xfrm>
          <a:off x="238570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324" name="n_3mainValue【公営住宅】&#10;有形固定資産減価償却率"/>
        <xdr:cNvSpPr txBox="1"/>
      </xdr:nvSpPr>
      <xdr:spPr>
        <a:xfrm>
          <a:off x="161100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5" name="n_4mainValue【公営住宅】&#10;有形固定資産減価償却率"/>
        <xdr:cNvSpPr txBox="1"/>
      </xdr:nvSpPr>
      <xdr:spPr>
        <a:xfrm>
          <a:off x="83630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158369</xdr:rowOff>
    </xdr:from>
    <xdr:to>
      <xdr:col>55</xdr:col>
      <xdr:colOff>50800</xdr:colOff>
      <xdr:row>86</xdr:row>
      <xdr:rowOff>88519</xdr:rowOff>
    </xdr:to>
    <xdr:sp macro="" textlink="">
      <xdr:nvSpPr>
        <xdr:cNvPr id="365" name="楕円 364"/>
        <xdr:cNvSpPr/>
      </xdr:nvSpPr>
      <xdr:spPr>
        <a:xfrm>
          <a:off x="9192260" y="1440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73296</xdr:rowOff>
    </xdr:from>
    <xdr:ext cx="469744" cy="259045"/>
    <xdr:sp macro="" textlink="">
      <xdr:nvSpPr>
        <xdr:cNvPr id="366" name="【公営住宅】&#10;一人当たり面積該当値テキスト"/>
        <xdr:cNvSpPr txBox="1"/>
      </xdr:nvSpPr>
      <xdr:spPr>
        <a:xfrm>
          <a:off x="9258300" y="143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159131</xdr:rowOff>
    </xdr:from>
    <xdr:to>
      <xdr:col>50</xdr:col>
      <xdr:colOff>165100</xdr:colOff>
      <xdr:row>86</xdr:row>
      <xdr:rowOff>89281</xdr:rowOff>
    </xdr:to>
    <xdr:sp macro="" textlink="">
      <xdr:nvSpPr>
        <xdr:cNvPr id="367" name="楕円 366"/>
        <xdr:cNvSpPr/>
      </xdr:nvSpPr>
      <xdr:spPr>
        <a:xfrm>
          <a:off x="8445500" y="14408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37719</xdr:rowOff>
    </xdr:from>
    <xdr:to>
      <xdr:col>55</xdr:col>
      <xdr:colOff>0</xdr:colOff>
      <xdr:row>86</xdr:row>
      <xdr:rowOff>38481</xdr:rowOff>
    </xdr:to>
    <xdr:cxnSp macro="">
      <xdr:nvCxnSpPr>
        <xdr:cNvPr id="368" name="直線コネクタ 367"/>
        <xdr:cNvCxnSpPr/>
      </xdr:nvCxnSpPr>
      <xdr:spPr>
        <a:xfrm flipV="1">
          <a:off x="8496300" y="14454759"/>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159893</xdr:rowOff>
    </xdr:from>
    <xdr:to>
      <xdr:col>46</xdr:col>
      <xdr:colOff>38100</xdr:colOff>
      <xdr:row>86</xdr:row>
      <xdr:rowOff>90043</xdr:rowOff>
    </xdr:to>
    <xdr:sp macro="" textlink="">
      <xdr:nvSpPr>
        <xdr:cNvPr id="369" name="楕円 368"/>
        <xdr:cNvSpPr/>
      </xdr:nvSpPr>
      <xdr:spPr>
        <a:xfrm>
          <a:off x="7670800" y="14409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38481</xdr:rowOff>
    </xdr:from>
    <xdr:to>
      <xdr:col>50</xdr:col>
      <xdr:colOff>114300</xdr:colOff>
      <xdr:row>86</xdr:row>
      <xdr:rowOff>39243</xdr:rowOff>
    </xdr:to>
    <xdr:cxnSp macro="">
      <xdr:nvCxnSpPr>
        <xdr:cNvPr id="370" name="直線コネクタ 369"/>
        <xdr:cNvCxnSpPr/>
      </xdr:nvCxnSpPr>
      <xdr:spPr>
        <a:xfrm flipV="1">
          <a:off x="7713980" y="14455521"/>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160655</xdr:rowOff>
    </xdr:from>
    <xdr:to>
      <xdr:col>41</xdr:col>
      <xdr:colOff>101600</xdr:colOff>
      <xdr:row>86</xdr:row>
      <xdr:rowOff>90805</xdr:rowOff>
    </xdr:to>
    <xdr:sp macro="" textlink="">
      <xdr:nvSpPr>
        <xdr:cNvPr id="371" name="楕円 370"/>
        <xdr:cNvSpPr/>
      </xdr:nvSpPr>
      <xdr:spPr>
        <a:xfrm>
          <a:off x="6873240" y="14410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39243</xdr:rowOff>
    </xdr:from>
    <xdr:to>
      <xdr:col>45</xdr:col>
      <xdr:colOff>177800</xdr:colOff>
      <xdr:row>86</xdr:row>
      <xdr:rowOff>40005</xdr:rowOff>
    </xdr:to>
    <xdr:cxnSp macro="">
      <xdr:nvCxnSpPr>
        <xdr:cNvPr id="372" name="直線コネクタ 371"/>
        <xdr:cNvCxnSpPr/>
      </xdr:nvCxnSpPr>
      <xdr:spPr>
        <a:xfrm flipV="1">
          <a:off x="6924040" y="14456283"/>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165608</xdr:rowOff>
    </xdr:from>
    <xdr:to>
      <xdr:col>36</xdr:col>
      <xdr:colOff>165100</xdr:colOff>
      <xdr:row>86</xdr:row>
      <xdr:rowOff>95758</xdr:rowOff>
    </xdr:to>
    <xdr:sp macro="" textlink="">
      <xdr:nvSpPr>
        <xdr:cNvPr id="373" name="楕円 372"/>
        <xdr:cNvSpPr/>
      </xdr:nvSpPr>
      <xdr:spPr>
        <a:xfrm>
          <a:off x="609854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40005</xdr:rowOff>
    </xdr:from>
    <xdr:to>
      <xdr:col>41</xdr:col>
      <xdr:colOff>50800</xdr:colOff>
      <xdr:row>86</xdr:row>
      <xdr:rowOff>44958</xdr:rowOff>
    </xdr:to>
    <xdr:cxnSp macro="">
      <xdr:nvCxnSpPr>
        <xdr:cNvPr id="374" name="直線コネクタ 373"/>
        <xdr:cNvCxnSpPr/>
      </xdr:nvCxnSpPr>
      <xdr:spPr>
        <a:xfrm flipV="1">
          <a:off x="6149340" y="14457045"/>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8271587" y="139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750958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671202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593732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80408</xdr:rowOff>
    </xdr:from>
    <xdr:ext cx="469744" cy="259045"/>
    <xdr:sp macro="" textlink="">
      <xdr:nvSpPr>
        <xdr:cNvPr id="379" name="n_1mainValue【公営住宅】&#10;一人当たり面積"/>
        <xdr:cNvSpPr txBox="1"/>
      </xdr:nvSpPr>
      <xdr:spPr>
        <a:xfrm>
          <a:off x="8271587" y="1449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81170</xdr:rowOff>
    </xdr:from>
    <xdr:ext cx="469744" cy="259045"/>
    <xdr:sp macro="" textlink="">
      <xdr:nvSpPr>
        <xdr:cNvPr id="380" name="n_2mainValue【公営住宅】&#10;一人当たり面積"/>
        <xdr:cNvSpPr txBox="1"/>
      </xdr:nvSpPr>
      <xdr:spPr>
        <a:xfrm>
          <a:off x="7509587" y="144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81932</xdr:rowOff>
    </xdr:from>
    <xdr:ext cx="469744" cy="259045"/>
    <xdr:sp macro="" textlink="">
      <xdr:nvSpPr>
        <xdr:cNvPr id="381" name="n_3mainValue【公営住宅】&#10;一人当たり面積"/>
        <xdr:cNvSpPr txBox="1"/>
      </xdr:nvSpPr>
      <xdr:spPr>
        <a:xfrm>
          <a:off x="67120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86885</xdr:rowOff>
    </xdr:from>
    <xdr:ext cx="469744" cy="259045"/>
    <xdr:sp macro="" textlink="">
      <xdr:nvSpPr>
        <xdr:cNvPr id="382" name="n_4mainValue【公営住宅】&#10;一人当たり面積"/>
        <xdr:cNvSpPr txBox="1"/>
      </xdr:nvSpPr>
      <xdr:spPr>
        <a:xfrm>
          <a:off x="593732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411" name="【港湾・漁港】&#10;有形固定資産減価償却率平均値テキスト"/>
        <xdr:cNvSpPr txBox="1"/>
      </xdr:nvSpPr>
      <xdr:spPr>
        <a:xfrm>
          <a:off x="4124960" y="17400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03606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514600" y="1738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739900" y="1734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965200" y="17627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163830</xdr:rowOff>
    </xdr:from>
    <xdr:to>
      <xdr:col>24</xdr:col>
      <xdr:colOff>114300</xdr:colOff>
      <xdr:row>100</xdr:row>
      <xdr:rowOff>93980</xdr:rowOff>
    </xdr:to>
    <xdr:sp macro="" textlink="">
      <xdr:nvSpPr>
        <xdr:cNvPr id="422" name="楕円 421"/>
        <xdr:cNvSpPr/>
      </xdr:nvSpPr>
      <xdr:spPr>
        <a:xfrm>
          <a:off x="4036060" y="1676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78757</xdr:rowOff>
    </xdr:from>
    <xdr:ext cx="340478" cy="259045"/>
    <xdr:sp macro="" textlink="">
      <xdr:nvSpPr>
        <xdr:cNvPr id="423" name="【港湾・漁港】&#10;有形固定資産減価償却率該当値テキスト"/>
        <xdr:cNvSpPr txBox="1"/>
      </xdr:nvSpPr>
      <xdr:spPr>
        <a:xfrm>
          <a:off x="4124960" y="16675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24" name="楕円 423"/>
        <xdr:cNvSpPr/>
      </xdr:nvSpPr>
      <xdr:spPr>
        <a:xfrm>
          <a:off x="3312160" y="1671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43180</xdr:rowOff>
    </xdr:to>
    <xdr:cxnSp macro="">
      <xdr:nvCxnSpPr>
        <xdr:cNvPr id="425" name="直線コネクタ 424"/>
        <xdr:cNvCxnSpPr/>
      </xdr:nvCxnSpPr>
      <xdr:spPr>
        <a:xfrm>
          <a:off x="3355340" y="16764000"/>
          <a:ext cx="73152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6" name="n_1aveValue【港湾・漁港】&#10;有形固定資産減価償却率"/>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27" name="n_2aveValue【港湾・漁港】&#10;有形固定資産減価償却率"/>
        <xdr:cNvSpPr txBox="1"/>
      </xdr:nvSpPr>
      <xdr:spPr>
        <a:xfrm>
          <a:off x="238570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28" name="n_3aveValue【港湾・漁港】&#10;有形固定資産減価償却率"/>
        <xdr:cNvSpPr txBox="1"/>
      </xdr:nvSpPr>
      <xdr:spPr>
        <a:xfrm>
          <a:off x="161100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9" name="n_4aveValue【港湾・漁港】&#10;有形固定資産減価償却率"/>
        <xdr:cNvSpPr txBox="1"/>
      </xdr:nvSpPr>
      <xdr:spPr>
        <a:xfrm>
          <a:off x="83630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67327</xdr:rowOff>
    </xdr:from>
    <xdr:ext cx="340478" cy="259045"/>
    <xdr:sp macro="" textlink="">
      <xdr:nvSpPr>
        <xdr:cNvPr id="430" name="n_1mainValue【港湾・漁港】&#10;有形固定資産減価償却率"/>
        <xdr:cNvSpPr txBox="1"/>
      </xdr:nvSpPr>
      <xdr:spPr>
        <a:xfrm>
          <a:off x="318764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2" name="テキスト ボックス 441"/>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4" name="テキスト ボックス 443"/>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6" name="テキスト ボックス 445"/>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8" name="テキスト ボックス 447"/>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0" name="テキスト ボックス 449"/>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54" name="直線コネクタ 453"/>
        <xdr:cNvCxnSpPr/>
      </xdr:nvCxnSpPr>
      <xdr:spPr>
        <a:xfrm flipV="1">
          <a:off x="9219565" y="16944735"/>
          <a:ext cx="0" cy="131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55" name="【港湾・漁港】&#10;一人当たり有形固定資産（償却資産）額最小値テキスト"/>
        <xdr:cNvSpPr txBox="1"/>
      </xdr:nvSpPr>
      <xdr:spPr>
        <a:xfrm>
          <a:off x="9258300" y="1826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56" name="直線コネクタ 455"/>
        <xdr:cNvCxnSpPr/>
      </xdr:nvCxnSpPr>
      <xdr:spPr>
        <a:xfrm>
          <a:off x="9154160" y="18257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57" name="【港湾・漁港】&#10;一人当たり有形固定資産（償却資産）額最大値テキスト"/>
        <xdr:cNvSpPr txBox="1"/>
      </xdr:nvSpPr>
      <xdr:spPr>
        <a:xfrm>
          <a:off x="9258300" y="16727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58" name="直線コネクタ 457"/>
        <xdr:cNvCxnSpPr/>
      </xdr:nvCxnSpPr>
      <xdr:spPr>
        <a:xfrm>
          <a:off x="9154160" y="16944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59" name="【港湾・漁港】&#10;一人当たり有形固定資産（償却資産）額平均値テキスト"/>
        <xdr:cNvSpPr txBox="1"/>
      </xdr:nvSpPr>
      <xdr:spPr>
        <a:xfrm>
          <a:off x="9258300" y="17867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0" name="フローチャート: 判断 459"/>
        <xdr:cNvSpPr/>
      </xdr:nvSpPr>
      <xdr:spPr>
        <a:xfrm>
          <a:off x="9192260" y="1801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61" name="フローチャート: 判断 460"/>
        <xdr:cNvSpPr/>
      </xdr:nvSpPr>
      <xdr:spPr>
        <a:xfrm>
          <a:off x="8445500" y="17935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62" name="フローチャート: 判断 461"/>
        <xdr:cNvSpPr/>
      </xdr:nvSpPr>
      <xdr:spPr>
        <a:xfrm>
          <a:off x="7670800" y="18026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63" name="フローチャート: 判断 462"/>
        <xdr:cNvSpPr/>
      </xdr:nvSpPr>
      <xdr:spPr>
        <a:xfrm>
          <a:off x="6873240" y="18058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64" name="フローチャート: 判断 463"/>
        <xdr:cNvSpPr/>
      </xdr:nvSpPr>
      <xdr:spPr>
        <a:xfrm>
          <a:off x="6098540" y="1795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101524</xdr:rowOff>
    </xdr:from>
    <xdr:to>
      <xdr:col>55</xdr:col>
      <xdr:colOff>50800</xdr:colOff>
      <xdr:row>109</xdr:row>
      <xdr:rowOff>31674</xdr:rowOff>
    </xdr:to>
    <xdr:sp macro="" textlink="">
      <xdr:nvSpPr>
        <xdr:cNvPr id="470" name="楕円 469"/>
        <xdr:cNvSpPr/>
      </xdr:nvSpPr>
      <xdr:spPr>
        <a:xfrm>
          <a:off x="9192260" y="18206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16451</xdr:rowOff>
    </xdr:from>
    <xdr:ext cx="313932" cy="259045"/>
    <xdr:sp macro="" textlink="">
      <xdr:nvSpPr>
        <xdr:cNvPr id="471" name="【港湾・漁港】&#10;一人当たり有形固定資産（償却資産）額該当値テキスト"/>
        <xdr:cNvSpPr txBox="1"/>
      </xdr:nvSpPr>
      <xdr:spPr>
        <a:xfrm>
          <a:off x="9258300" y="1812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101561</xdr:rowOff>
    </xdr:from>
    <xdr:to>
      <xdr:col>50</xdr:col>
      <xdr:colOff>165100</xdr:colOff>
      <xdr:row>109</xdr:row>
      <xdr:rowOff>31711</xdr:rowOff>
    </xdr:to>
    <xdr:sp macro="" textlink="">
      <xdr:nvSpPr>
        <xdr:cNvPr id="472" name="楕円 471"/>
        <xdr:cNvSpPr/>
      </xdr:nvSpPr>
      <xdr:spPr>
        <a:xfrm>
          <a:off x="8445500" y="1820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152324</xdr:rowOff>
    </xdr:from>
    <xdr:to>
      <xdr:col>55</xdr:col>
      <xdr:colOff>0</xdr:colOff>
      <xdr:row>108</xdr:row>
      <xdr:rowOff>152361</xdr:rowOff>
    </xdr:to>
    <xdr:cxnSp macro="">
      <xdr:nvCxnSpPr>
        <xdr:cNvPr id="473" name="直線コネクタ 472"/>
        <xdr:cNvCxnSpPr/>
      </xdr:nvCxnSpPr>
      <xdr:spPr>
        <a:xfrm flipV="1">
          <a:off x="8496300" y="18257444"/>
          <a:ext cx="7239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74" name="n_1aveValue【港湾・漁港】&#10;一人当たり有形固定資産（償却資産）額"/>
        <xdr:cNvSpPr txBox="1"/>
      </xdr:nvSpPr>
      <xdr:spPr>
        <a:xfrm>
          <a:off x="8214575" y="1771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75" name="n_2aveValue【港湾・漁港】&#10;一人当たり有形固定資産（償却資産）額"/>
        <xdr:cNvSpPr txBox="1"/>
      </xdr:nvSpPr>
      <xdr:spPr>
        <a:xfrm>
          <a:off x="7444955" y="1780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76" name="n_3aveValue【港湾・漁港】&#10;一人当たり有形固定資産（償却資産）額"/>
        <xdr:cNvSpPr txBox="1"/>
      </xdr:nvSpPr>
      <xdr:spPr>
        <a:xfrm>
          <a:off x="6670255" y="1783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77" name="n_4aveValue【港湾・漁港】&#10;一人当たり有形固定資産（償却資産）額"/>
        <xdr:cNvSpPr txBox="1"/>
      </xdr:nvSpPr>
      <xdr:spPr>
        <a:xfrm>
          <a:off x="5872695" y="1774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22838</xdr:rowOff>
    </xdr:from>
    <xdr:ext cx="313932" cy="259045"/>
    <xdr:sp macro="" textlink="">
      <xdr:nvSpPr>
        <xdr:cNvPr id="478" name="n_1mainValue【港湾・漁港】&#10;一人当たり有形固定資産（償却資産）額"/>
        <xdr:cNvSpPr txBox="1"/>
      </xdr:nvSpPr>
      <xdr:spPr>
        <a:xfrm>
          <a:off x="8349493" y="18295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03" name="直線コネクタ 502"/>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5" name="直線コネクタ 50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06" name="【認定こども園・幼稚園・保育所】&#10;有形固定資産減価償却率最大値テキスト"/>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07" name="直線コネクタ 506"/>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08" name="【認定こども園・幼稚園・保育所】&#10;有形固定資産減価償却率平均値テキスト"/>
        <xdr:cNvSpPr txBox="1"/>
      </xdr:nvSpPr>
      <xdr:spPr>
        <a:xfrm>
          <a:off x="144145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09" name="フローチャート: 判断 508"/>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10" name="フローチャート: 判断 509"/>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11" name="フローチャート: 判断 510"/>
        <xdr:cNvSpPr/>
      </xdr:nvSpPr>
      <xdr:spPr>
        <a:xfrm>
          <a:off x="128041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2" name="フローチャート: 判断 511"/>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13" name="フローチャート: 判断 512"/>
        <xdr:cNvSpPr/>
      </xdr:nvSpPr>
      <xdr:spPr>
        <a:xfrm>
          <a:off x="1123188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137795</xdr:rowOff>
    </xdr:from>
    <xdr:to>
      <xdr:col>85</xdr:col>
      <xdr:colOff>177800</xdr:colOff>
      <xdr:row>36</xdr:row>
      <xdr:rowOff>67945</xdr:rowOff>
    </xdr:to>
    <xdr:sp macro="" textlink="">
      <xdr:nvSpPr>
        <xdr:cNvPr id="519" name="楕円 518"/>
        <xdr:cNvSpPr/>
      </xdr:nvSpPr>
      <xdr:spPr>
        <a:xfrm>
          <a:off x="14325600" y="60051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160672</xdr:rowOff>
    </xdr:from>
    <xdr:ext cx="405111" cy="259045"/>
    <xdr:sp macro="" textlink="">
      <xdr:nvSpPr>
        <xdr:cNvPr id="520" name="【認定こども園・幼稚園・保育所】&#10;有形固定資産減価償却率該当値テキスト"/>
        <xdr:cNvSpPr txBox="1"/>
      </xdr:nvSpPr>
      <xdr:spPr>
        <a:xfrm>
          <a:off x="144145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21" name="楕円 520"/>
        <xdr:cNvSpPr/>
      </xdr:nvSpPr>
      <xdr:spPr>
        <a:xfrm>
          <a:off x="1357884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36</xdr:row>
      <xdr:rowOff>17145</xdr:rowOff>
    </xdr:to>
    <xdr:cxnSp macro="">
      <xdr:nvCxnSpPr>
        <xdr:cNvPr id="522" name="直線コネクタ 521"/>
        <xdr:cNvCxnSpPr/>
      </xdr:nvCxnSpPr>
      <xdr:spPr>
        <a:xfrm>
          <a:off x="13629640" y="5989320"/>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523" name="楕円 522"/>
        <xdr:cNvSpPr/>
      </xdr:nvSpPr>
      <xdr:spPr>
        <a:xfrm>
          <a:off x="1280414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121920</xdr:rowOff>
    </xdr:to>
    <xdr:cxnSp macro="">
      <xdr:nvCxnSpPr>
        <xdr:cNvPr id="524" name="直線コネクタ 523"/>
        <xdr:cNvCxnSpPr/>
      </xdr:nvCxnSpPr>
      <xdr:spPr>
        <a:xfrm>
          <a:off x="12854940" y="592074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132080</xdr:rowOff>
    </xdr:from>
    <xdr:to>
      <xdr:col>72</xdr:col>
      <xdr:colOff>38100</xdr:colOff>
      <xdr:row>35</xdr:row>
      <xdr:rowOff>62230</xdr:rowOff>
    </xdr:to>
    <xdr:sp macro="" textlink="">
      <xdr:nvSpPr>
        <xdr:cNvPr id="525" name="楕円 524"/>
        <xdr:cNvSpPr/>
      </xdr:nvSpPr>
      <xdr:spPr>
        <a:xfrm>
          <a:off x="12029440" y="5831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xdr:rowOff>
    </xdr:from>
    <xdr:to>
      <xdr:col>76</xdr:col>
      <xdr:colOff>114300</xdr:colOff>
      <xdr:row>35</xdr:row>
      <xdr:rowOff>53340</xdr:rowOff>
    </xdr:to>
    <xdr:cxnSp macro="">
      <xdr:nvCxnSpPr>
        <xdr:cNvPr id="526" name="直線コネクタ 525"/>
        <xdr:cNvCxnSpPr/>
      </xdr:nvCxnSpPr>
      <xdr:spPr>
        <a:xfrm>
          <a:off x="12072620" y="58788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527" name="楕円 526"/>
        <xdr:cNvSpPr/>
      </xdr:nvSpPr>
      <xdr:spPr>
        <a:xfrm>
          <a:off x="1123188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xdr:rowOff>
    </xdr:from>
    <xdr:to>
      <xdr:col>71</xdr:col>
      <xdr:colOff>177800</xdr:colOff>
      <xdr:row>35</xdr:row>
      <xdr:rowOff>102870</xdr:rowOff>
    </xdr:to>
    <xdr:cxnSp macro="">
      <xdr:nvCxnSpPr>
        <xdr:cNvPr id="528" name="直線コネクタ 527"/>
        <xdr:cNvCxnSpPr/>
      </xdr:nvCxnSpPr>
      <xdr:spPr>
        <a:xfrm flipV="1">
          <a:off x="11282680" y="587883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29" name="n_1aveValue【認定こども園・幼稚園・保育所】&#10;有形固定資産減価償却率"/>
        <xdr:cNvSpPr txBox="1"/>
      </xdr:nvSpPr>
      <xdr:spPr>
        <a:xfrm>
          <a:off x="134372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530" name="n_2aveValue【認定こども園・幼稚園・保育所】&#10;有形固定資産減価償却率"/>
        <xdr:cNvSpPr txBox="1"/>
      </xdr:nvSpPr>
      <xdr:spPr>
        <a:xfrm>
          <a:off x="126752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1" name="n_3aveValue【認定こども園・幼稚園・保育所】&#10;有形固定資産減価償却率"/>
        <xdr:cNvSpPr txBox="1"/>
      </xdr:nvSpPr>
      <xdr:spPr>
        <a:xfrm>
          <a:off x="119005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532" name="n_4aveValue【認定こども園・幼稚園・保育所】&#10;有形固定資産減価償却率"/>
        <xdr:cNvSpPr txBox="1"/>
      </xdr:nvSpPr>
      <xdr:spPr>
        <a:xfrm>
          <a:off x="1110298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33" name="n_1mainValue【認定こども園・幼稚園・保育所】&#10;有形固定資産減価償却率"/>
        <xdr:cNvSpPr txBox="1"/>
      </xdr:nvSpPr>
      <xdr:spPr>
        <a:xfrm>
          <a:off x="134372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534" name="n_2mainValue【認定こども園・幼稚園・保育所】&#10;有形固定資産減価償却率"/>
        <xdr:cNvSpPr txBox="1"/>
      </xdr:nvSpPr>
      <xdr:spPr>
        <a:xfrm>
          <a:off x="126752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78757</xdr:rowOff>
    </xdr:from>
    <xdr:ext cx="405111" cy="259045"/>
    <xdr:sp macro="" textlink="">
      <xdr:nvSpPr>
        <xdr:cNvPr id="535" name="n_3mainValue【認定こども園・幼稚園・保育所】&#10;有形固定資産減価償却率"/>
        <xdr:cNvSpPr txBox="1"/>
      </xdr:nvSpPr>
      <xdr:spPr>
        <a:xfrm>
          <a:off x="119005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536" name="n_4mainValue【認定こども園・幼稚園・保育所】&#10;有形固定資産減価償却率"/>
        <xdr:cNvSpPr txBox="1"/>
      </xdr:nvSpPr>
      <xdr:spPr>
        <a:xfrm>
          <a:off x="1110298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8" name="テキスト ボックス 54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0" name="テキスト ボックス 54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2" name="テキスト ボックス 55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4" name="テキスト ボックス 55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6" name="テキスト ボックス 55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60" name="直線コネクタ 559"/>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61" name="【認定こども園・幼稚園・保育所】&#10;一人当たり面積最小値テキスト"/>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62" name="直線コネクタ 561"/>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63" name="【認定こども園・幼稚園・保育所】&#10;一人当たり面積最大値テキスト"/>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64" name="直線コネクタ 563"/>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65" name="【認定こども園・幼稚園・保育所】&#10;一人当たり面積平均値テキスト"/>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66" name="フローチャート: 判断 565"/>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67" name="フローチャート: 判断 566"/>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68" name="フローチャート: 判断 567"/>
        <xdr:cNvSpPr/>
      </xdr:nvSpPr>
      <xdr:spPr>
        <a:xfrm>
          <a:off x="179374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69" name="フローチャート: 判断 568"/>
        <xdr:cNvSpPr/>
      </xdr:nvSpPr>
      <xdr:spPr>
        <a:xfrm>
          <a:off x="17162780" y="669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70" name="フローチャート: 判断 569"/>
        <xdr:cNvSpPr/>
      </xdr:nvSpPr>
      <xdr:spPr>
        <a:xfrm>
          <a:off x="16388080" y="670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33020</xdr:rowOff>
    </xdr:from>
    <xdr:to>
      <xdr:col>116</xdr:col>
      <xdr:colOff>114300</xdr:colOff>
      <xdr:row>37</xdr:row>
      <xdr:rowOff>134620</xdr:rowOff>
    </xdr:to>
    <xdr:sp macro="" textlink="">
      <xdr:nvSpPr>
        <xdr:cNvPr id="576" name="楕円 575"/>
        <xdr:cNvSpPr/>
      </xdr:nvSpPr>
      <xdr:spPr>
        <a:xfrm>
          <a:off x="1945894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55897</xdr:rowOff>
    </xdr:from>
    <xdr:ext cx="469744" cy="259045"/>
    <xdr:sp macro="" textlink="">
      <xdr:nvSpPr>
        <xdr:cNvPr id="577" name="【認定こども園・幼稚園・保育所】&#10;一人当たり面積該当値テキスト"/>
        <xdr:cNvSpPr txBox="1"/>
      </xdr:nvSpPr>
      <xdr:spPr>
        <a:xfrm>
          <a:off x="19547840"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40640</xdr:rowOff>
    </xdr:from>
    <xdr:to>
      <xdr:col>112</xdr:col>
      <xdr:colOff>38100</xdr:colOff>
      <xdr:row>37</xdr:row>
      <xdr:rowOff>142240</xdr:rowOff>
    </xdr:to>
    <xdr:sp macro="" textlink="">
      <xdr:nvSpPr>
        <xdr:cNvPr id="578" name="楕円 577"/>
        <xdr:cNvSpPr/>
      </xdr:nvSpPr>
      <xdr:spPr>
        <a:xfrm>
          <a:off x="18735040" y="6243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91440</xdr:rowOff>
    </xdr:to>
    <xdr:cxnSp macro="">
      <xdr:nvCxnSpPr>
        <xdr:cNvPr id="579" name="直線コネクタ 578"/>
        <xdr:cNvCxnSpPr/>
      </xdr:nvCxnSpPr>
      <xdr:spPr>
        <a:xfrm flipV="1">
          <a:off x="18778220" y="62865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50165</xdr:rowOff>
    </xdr:from>
    <xdr:to>
      <xdr:col>107</xdr:col>
      <xdr:colOff>101600</xdr:colOff>
      <xdr:row>37</xdr:row>
      <xdr:rowOff>151765</xdr:rowOff>
    </xdr:to>
    <xdr:sp macro="" textlink="">
      <xdr:nvSpPr>
        <xdr:cNvPr id="580" name="楕円 579"/>
        <xdr:cNvSpPr/>
      </xdr:nvSpPr>
      <xdr:spPr>
        <a:xfrm>
          <a:off x="1793748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91440</xdr:rowOff>
    </xdr:from>
    <xdr:to>
      <xdr:col>111</xdr:col>
      <xdr:colOff>177800</xdr:colOff>
      <xdr:row>37</xdr:row>
      <xdr:rowOff>100965</xdr:rowOff>
    </xdr:to>
    <xdr:cxnSp macro="">
      <xdr:nvCxnSpPr>
        <xdr:cNvPr id="581" name="直線コネクタ 580"/>
        <xdr:cNvCxnSpPr/>
      </xdr:nvCxnSpPr>
      <xdr:spPr>
        <a:xfrm flipV="1">
          <a:off x="17988280" y="629412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57785</xdr:rowOff>
    </xdr:from>
    <xdr:to>
      <xdr:col>102</xdr:col>
      <xdr:colOff>165100</xdr:colOff>
      <xdr:row>37</xdr:row>
      <xdr:rowOff>159385</xdr:rowOff>
    </xdr:to>
    <xdr:sp macro="" textlink="">
      <xdr:nvSpPr>
        <xdr:cNvPr id="582" name="楕円 581"/>
        <xdr:cNvSpPr/>
      </xdr:nvSpPr>
      <xdr:spPr>
        <a:xfrm>
          <a:off x="1716278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100965</xdr:rowOff>
    </xdr:from>
    <xdr:to>
      <xdr:col>107</xdr:col>
      <xdr:colOff>50800</xdr:colOff>
      <xdr:row>37</xdr:row>
      <xdr:rowOff>108585</xdr:rowOff>
    </xdr:to>
    <xdr:cxnSp macro="">
      <xdr:nvCxnSpPr>
        <xdr:cNvPr id="583" name="直線コネクタ 582"/>
        <xdr:cNvCxnSpPr/>
      </xdr:nvCxnSpPr>
      <xdr:spPr>
        <a:xfrm flipV="1">
          <a:off x="17213580" y="630364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50165</xdr:rowOff>
    </xdr:from>
    <xdr:to>
      <xdr:col>98</xdr:col>
      <xdr:colOff>38100</xdr:colOff>
      <xdr:row>37</xdr:row>
      <xdr:rowOff>151765</xdr:rowOff>
    </xdr:to>
    <xdr:sp macro="" textlink="">
      <xdr:nvSpPr>
        <xdr:cNvPr id="584" name="楕円 583"/>
        <xdr:cNvSpPr/>
      </xdr:nvSpPr>
      <xdr:spPr>
        <a:xfrm>
          <a:off x="16388080" y="6252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100965</xdr:rowOff>
    </xdr:from>
    <xdr:to>
      <xdr:col>102</xdr:col>
      <xdr:colOff>114300</xdr:colOff>
      <xdr:row>37</xdr:row>
      <xdr:rowOff>108585</xdr:rowOff>
    </xdr:to>
    <xdr:cxnSp macro="">
      <xdr:nvCxnSpPr>
        <xdr:cNvPr id="585" name="直線コネクタ 584"/>
        <xdr:cNvCxnSpPr/>
      </xdr:nvCxnSpPr>
      <xdr:spPr>
        <a:xfrm>
          <a:off x="16431260" y="630364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86" name="n_1aveValue【認定こども園・幼稚園・保育所】&#10;一人当たり面積"/>
        <xdr:cNvSpPr txBox="1"/>
      </xdr:nvSpPr>
      <xdr:spPr>
        <a:xfrm>
          <a:off x="18561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87" name="n_2aveValue【認定こども園・幼稚園・保育所】&#10;一人当たり面積"/>
        <xdr:cNvSpPr txBox="1"/>
      </xdr:nvSpPr>
      <xdr:spPr>
        <a:xfrm>
          <a:off x="177762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88" name="n_3aveValue【認定こども園・幼稚園・保育所】&#10;一人当たり面積"/>
        <xdr:cNvSpPr txBox="1"/>
      </xdr:nvSpPr>
      <xdr:spPr>
        <a:xfrm>
          <a:off x="170015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89" name="n_4aveValue【認定こども園・幼稚園・保育所】&#10;一人当たり面積"/>
        <xdr:cNvSpPr txBox="1"/>
      </xdr:nvSpPr>
      <xdr:spPr>
        <a:xfrm>
          <a:off x="162268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158767</xdr:rowOff>
    </xdr:from>
    <xdr:ext cx="469744" cy="259045"/>
    <xdr:sp macro="" textlink="">
      <xdr:nvSpPr>
        <xdr:cNvPr id="590" name="n_1mainValue【認定こども園・幼稚園・保育所】&#10;一人当たり面積"/>
        <xdr:cNvSpPr txBox="1"/>
      </xdr:nvSpPr>
      <xdr:spPr>
        <a:xfrm>
          <a:off x="185611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168292</xdr:rowOff>
    </xdr:from>
    <xdr:ext cx="469744" cy="259045"/>
    <xdr:sp macro="" textlink="">
      <xdr:nvSpPr>
        <xdr:cNvPr id="591" name="n_2mainValue【認定こども園・幼稚園・保育所】&#10;一人当たり面積"/>
        <xdr:cNvSpPr txBox="1"/>
      </xdr:nvSpPr>
      <xdr:spPr>
        <a:xfrm>
          <a:off x="1777626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4462</xdr:rowOff>
    </xdr:from>
    <xdr:ext cx="469744" cy="259045"/>
    <xdr:sp macro="" textlink="">
      <xdr:nvSpPr>
        <xdr:cNvPr id="592" name="n_3mainValue【認定こども園・幼稚園・保育所】&#10;一人当たり面積"/>
        <xdr:cNvSpPr txBox="1"/>
      </xdr:nvSpPr>
      <xdr:spPr>
        <a:xfrm>
          <a:off x="1700156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168292</xdr:rowOff>
    </xdr:from>
    <xdr:ext cx="469744" cy="259045"/>
    <xdr:sp macro="" textlink="">
      <xdr:nvSpPr>
        <xdr:cNvPr id="593" name="n_4mainValue【認定こども園・幼稚園・保育所】&#10;一人当たり面積"/>
        <xdr:cNvSpPr txBox="1"/>
      </xdr:nvSpPr>
      <xdr:spPr>
        <a:xfrm>
          <a:off x="1622686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18" name="直線コネクタ 617"/>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19"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20" name="直線コネクタ 619"/>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21"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22" name="直線コネクタ 621"/>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23" name="【学校施設】&#10;有形固定資産減価償却率平均値テキスト"/>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24" name="フローチャート: 判断 623"/>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25" name="フローチャート: 判断 624"/>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26" name="フローチャート: 判断 625"/>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27" name="フローチャート: 判断 626"/>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28" name="フローチャート: 判断 627"/>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634" name="楕円 633"/>
        <xdr:cNvSpPr/>
      </xdr:nvSpPr>
      <xdr:spPr>
        <a:xfrm>
          <a:off x="14325600" y="10169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635" name="【学校施設】&#10;有形固定資産減価償却率該当値テキスト"/>
        <xdr:cNvSpPr txBox="1"/>
      </xdr:nvSpPr>
      <xdr:spPr>
        <a:xfrm>
          <a:off x="144145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36" name="楕円 635"/>
        <xdr:cNvSpPr/>
      </xdr:nvSpPr>
      <xdr:spPr>
        <a:xfrm>
          <a:off x="1357884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60</xdr:row>
      <xdr:rowOff>161925</xdr:rowOff>
    </xdr:to>
    <xdr:cxnSp macro="">
      <xdr:nvCxnSpPr>
        <xdr:cNvPr id="637" name="直線コネクタ 636"/>
        <xdr:cNvCxnSpPr/>
      </xdr:nvCxnSpPr>
      <xdr:spPr>
        <a:xfrm>
          <a:off x="13629640" y="1020699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638" name="楕円 637"/>
        <xdr:cNvSpPr/>
      </xdr:nvSpPr>
      <xdr:spPr>
        <a:xfrm>
          <a:off x="1280414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60</xdr:row>
      <xdr:rowOff>148590</xdr:rowOff>
    </xdr:to>
    <xdr:cxnSp macro="">
      <xdr:nvCxnSpPr>
        <xdr:cNvPr id="639" name="直線コネクタ 638"/>
        <xdr:cNvCxnSpPr/>
      </xdr:nvCxnSpPr>
      <xdr:spPr>
        <a:xfrm>
          <a:off x="12854940" y="101993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40" name="楕円 639"/>
        <xdr:cNvSpPr/>
      </xdr:nvSpPr>
      <xdr:spPr>
        <a:xfrm>
          <a:off x="12029440" y="10114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140970</xdr:rowOff>
    </xdr:to>
    <xdr:cxnSp macro="">
      <xdr:nvCxnSpPr>
        <xdr:cNvPr id="641" name="直線コネクタ 640"/>
        <xdr:cNvCxnSpPr/>
      </xdr:nvCxnSpPr>
      <xdr:spPr>
        <a:xfrm>
          <a:off x="12072620" y="101650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42" name="楕円 641"/>
        <xdr:cNvSpPr/>
      </xdr:nvSpPr>
      <xdr:spPr>
        <a:xfrm>
          <a:off x="1123188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106680</xdr:rowOff>
    </xdr:to>
    <xdr:cxnSp macro="">
      <xdr:nvCxnSpPr>
        <xdr:cNvPr id="643" name="直線コネクタ 642"/>
        <xdr:cNvCxnSpPr/>
      </xdr:nvCxnSpPr>
      <xdr:spPr>
        <a:xfrm>
          <a:off x="11282680" y="101460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44" name="n_1aveValue【学校施設】&#10;有形固定資産減価償却率"/>
        <xdr:cNvSpPr txBox="1"/>
      </xdr:nvSpPr>
      <xdr:spPr>
        <a:xfrm>
          <a:off x="134372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45" name="n_2aveValue【学校施設】&#10;有形固定資産減価償却率"/>
        <xdr:cNvSpPr txBox="1"/>
      </xdr:nvSpPr>
      <xdr:spPr>
        <a:xfrm>
          <a:off x="126752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46" name="n_3aveValue【学校施設】&#10;有形固定資産減価償却率"/>
        <xdr:cNvSpPr txBox="1"/>
      </xdr:nvSpPr>
      <xdr:spPr>
        <a:xfrm>
          <a:off x="119005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47" name="n_4aveValue【学校施設】&#10;有形固定資産減価償却率"/>
        <xdr:cNvSpPr txBox="1"/>
      </xdr:nvSpPr>
      <xdr:spPr>
        <a:xfrm>
          <a:off x="1110298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48" name="n_1mainValue【学校施設】&#10;有形固定資産減価償却率"/>
        <xdr:cNvSpPr txBox="1"/>
      </xdr:nvSpPr>
      <xdr:spPr>
        <a:xfrm>
          <a:off x="134372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649" name="n_2mainValue【学校施設】&#10;有形固定資産減価償却率"/>
        <xdr:cNvSpPr txBox="1"/>
      </xdr:nvSpPr>
      <xdr:spPr>
        <a:xfrm>
          <a:off x="126752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50" name="n_3mainValue【学校施設】&#10;有形固定資産減価償却率"/>
        <xdr:cNvSpPr txBox="1"/>
      </xdr:nvSpPr>
      <xdr:spPr>
        <a:xfrm>
          <a:off x="119005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51" name="n_4mainValue【学校施設】&#10;有形固定資産減価償却率"/>
        <xdr:cNvSpPr txBox="1"/>
      </xdr:nvSpPr>
      <xdr:spPr>
        <a:xfrm>
          <a:off x="1110298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2" name="テキスト ボックス 66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63" name="直線コネクタ 662"/>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4" name="テキスト ボックス 663"/>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67" name="直線コネクタ 66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68" name="テキスト ボックス 66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72" name="直線コネクタ 671"/>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73"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74" name="直線コネクタ 673"/>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75"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76" name="直線コネクタ 675"/>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77"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78" name="フローチャート: 判断 677"/>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79" name="フローチャート: 判断 678"/>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80" name="フローチャート: 判断 679"/>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81" name="フローチャート: 判断 680"/>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82" name="フローチャート: 判断 681"/>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154369</xdr:rowOff>
    </xdr:from>
    <xdr:to>
      <xdr:col>116</xdr:col>
      <xdr:colOff>114300</xdr:colOff>
      <xdr:row>58</xdr:row>
      <xdr:rowOff>84519</xdr:rowOff>
    </xdr:to>
    <xdr:sp macro="" textlink="">
      <xdr:nvSpPr>
        <xdr:cNvPr id="688" name="楕円 687"/>
        <xdr:cNvSpPr/>
      </xdr:nvSpPr>
      <xdr:spPr>
        <a:xfrm>
          <a:off x="19458940" y="9709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5796</xdr:rowOff>
    </xdr:from>
    <xdr:ext cx="469744" cy="259045"/>
    <xdr:sp macro="" textlink="">
      <xdr:nvSpPr>
        <xdr:cNvPr id="689" name="【学校施設】&#10;一人当たり面積該当値テキスト"/>
        <xdr:cNvSpPr txBox="1"/>
      </xdr:nvSpPr>
      <xdr:spPr>
        <a:xfrm>
          <a:off x="19547840" y="956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168656</xdr:rowOff>
    </xdr:from>
    <xdr:to>
      <xdr:col>112</xdr:col>
      <xdr:colOff>38100</xdr:colOff>
      <xdr:row>58</xdr:row>
      <xdr:rowOff>98806</xdr:rowOff>
    </xdr:to>
    <xdr:sp macro="" textlink="">
      <xdr:nvSpPr>
        <xdr:cNvPr id="690" name="楕円 689"/>
        <xdr:cNvSpPr/>
      </xdr:nvSpPr>
      <xdr:spPr>
        <a:xfrm>
          <a:off x="18735040" y="972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33719</xdr:rowOff>
    </xdr:from>
    <xdr:to>
      <xdr:col>116</xdr:col>
      <xdr:colOff>63500</xdr:colOff>
      <xdr:row>58</xdr:row>
      <xdr:rowOff>48006</xdr:rowOff>
    </xdr:to>
    <xdr:cxnSp macro="">
      <xdr:nvCxnSpPr>
        <xdr:cNvPr id="691" name="直線コネクタ 690"/>
        <xdr:cNvCxnSpPr/>
      </xdr:nvCxnSpPr>
      <xdr:spPr>
        <a:xfrm flipV="1">
          <a:off x="18778220" y="9756839"/>
          <a:ext cx="7315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12636</xdr:rowOff>
    </xdr:from>
    <xdr:to>
      <xdr:col>107</xdr:col>
      <xdr:colOff>101600</xdr:colOff>
      <xdr:row>58</xdr:row>
      <xdr:rowOff>114236</xdr:rowOff>
    </xdr:to>
    <xdr:sp macro="" textlink="">
      <xdr:nvSpPr>
        <xdr:cNvPr id="692" name="楕円 691"/>
        <xdr:cNvSpPr/>
      </xdr:nvSpPr>
      <xdr:spPr>
        <a:xfrm>
          <a:off x="17937480" y="97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48006</xdr:rowOff>
    </xdr:from>
    <xdr:to>
      <xdr:col>111</xdr:col>
      <xdr:colOff>177800</xdr:colOff>
      <xdr:row>58</xdr:row>
      <xdr:rowOff>63436</xdr:rowOff>
    </xdr:to>
    <xdr:cxnSp macro="">
      <xdr:nvCxnSpPr>
        <xdr:cNvPr id="693" name="直線コネクタ 692"/>
        <xdr:cNvCxnSpPr/>
      </xdr:nvCxnSpPr>
      <xdr:spPr>
        <a:xfrm flipV="1">
          <a:off x="17988280" y="9771126"/>
          <a:ext cx="78994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25781</xdr:rowOff>
    </xdr:from>
    <xdr:to>
      <xdr:col>102</xdr:col>
      <xdr:colOff>165100</xdr:colOff>
      <xdr:row>58</xdr:row>
      <xdr:rowOff>127381</xdr:rowOff>
    </xdr:to>
    <xdr:sp macro="" textlink="">
      <xdr:nvSpPr>
        <xdr:cNvPr id="694" name="楕円 693"/>
        <xdr:cNvSpPr/>
      </xdr:nvSpPr>
      <xdr:spPr>
        <a:xfrm>
          <a:off x="17162780" y="97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63436</xdr:rowOff>
    </xdr:from>
    <xdr:to>
      <xdr:col>107</xdr:col>
      <xdr:colOff>50800</xdr:colOff>
      <xdr:row>58</xdr:row>
      <xdr:rowOff>76581</xdr:rowOff>
    </xdr:to>
    <xdr:cxnSp macro="">
      <xdr:nvCxnSpPr>
        <xdr:cNvPr id="695" name="直線コネクタ 694"/>
        <xdr:cNvCxnSpPr/>
      </xdr:nvCxnSpPr>
      <xdr:spPr>
        <a:xfrm flipV="1">
          <a:off x="17213580" y="9786556"/>
          <a:ext cx="7747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34354</xdr:rowOff>
    </xdr:from>
    <xdr:to>
      <xdr:col>98</xdr:col>
      <xdr:colOff>38100</xdr:colOff>
      <xdr:row>58</xdr:row>
      <xdr:rowOff>135954</xdr:rowOff>
    </xdr:to>
    <xdr:sp macro="" textlink="">
      <xdr:nvSpPr>
        <xdr:cNvPr id="696" name="楕円 695"/>
        <xdr:cNvSpPr/>
      </xdr:nvSpPr>
      <xdr:spPr>
        <a:xfrm>
          <a:off x="16388080" y="9757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76581</xdr:rowOff>
    </xdr:from>
    <xdr:to>
      <xdr:col>102</xdr:col>
      <xdr:colOff>114300</xdr:colOff>
      <xdr:row>58</xdr:row>
      <xdr:rowOff>85154</xdr:rowOff>
    </xdr:to>
    <xdr:cxnSp macro="">
      <xdr:nvCxnSpPr>
        <xdr:cNvPr id="697" name="直線コネクタ 696"/>
        <xdr:cNvCxnSpPr/>
      </xdr:nvCxnSpPr>
      <xdr:spPr>
        <a:xfrm flipV="1">
          <a:off x="16431260" y="9799701"/>
          <a:ext cx="7823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98"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99" name="n_2aveValue【学校施設】&#10;一人当たり面積"/>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00" name="n_3aveValue【学校施設】&#10;一人当たり面積"/>
        <xdr:cNvSpPr txBox="1"/>
      </xdr:nvSpPr>
      <xdr:spPr>
        <a:xfrm>
          <a:off x="17001567" y="101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01" name="n_4aveValue【学校施設】&#10;一人当たり面積"/>
        <xdr:cNvSpPr txBox="1"/>
      </xdr:nvSpPr>
      <xdr:spPr>
        <a:xfrm>
          <a:off x="16226867" y="101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115333</xdr:rowOff>
    </xdr:from>
    <xdr:ext cx="469744" cy="259045"/>
    <xdr:sp macro="" textlink="">
      <xdr:nvSpPr>
        <xdr:cNvPr id="702" name="n_1mainValue【学校施設】&#10;一人当たり面積"/>
        <xdr:cNvSpPr txBox="1"/>
      </xdr:nvSpPr>
      <xdr:spPr>
        <a:xfrm>
          <a:off x="18561127" y="95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130763</xdr:rowOff>
    </xdr:from>
    <xdr:ext cx="469744" cy="259045"/>
    <xdr:sp macro="" textlink="">
      <xdr:nvSpPr>
        <xdr:cNvPr id="703" name="n_2mainValue【学校施設】&#10;一人当たり面積"/>
        <xdr:cNvSpPr txBox="1"/>
      </xdr:nvSpPr>
      <xdr:spPr>
        <a:xfrm>
          <a:off x="17776267" y="95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143908</xdr:rowOff>
    </xdr:from>
    <xdr:ext cx="469744" cy="259045"/>
    <xdr:sp macro="" textlink="">
      <xdr:nvSpPr>
        <xdr:cNvPr id="704" name="n_3mainValue【学校施設】&#10;一人当たり面積"/>
        <xdr:cNvSpPr txBox="1"/>
      </xdr:nvSpPr>
      <xdr:spPr>
        <a:xfrm>
          <a:off x="17001567" y="953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152481</xdr:rowOff>
    </xdr:from>
    <xdr:ext cx="469744" cy="259045"/>
    <xdr:sp macro="" textlink="">
      <xdr:nvSpPr>
        <xdr:cNvPr id="705" name="n_4mainValue【学校施設】&#10;一人当たり面積"/>
        <xdr:cNvSpPr txBox="1"/>
      </xdr:nvSpPr>
      <xdr:spPr>
        <a:xfrm>
          <a:off x="16226867" y="954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31" name="直線コネクタ 730"/>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34" name="【児童館】&#10;有形固定資産減価償却率最大値テキスト"/>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35" name="直線コネクタ 734"/>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736" name="【児童館】&#10;有形固定資産減価償却率平均値テキスト"/>
        <xdr:cNvSpPr txBox="1"/>
      </xdr:nvSpPr>
      <xdr:spPr>
        <a:xfrm>
          <a:off x="14414500" y="1373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37" name="フローチャート: 判断 736"/>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38" name="フローチャート: 判断 737"/>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39" name="フローチャート: 判断 738"/>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40" name="フローチャート: 判断 739"/>
        <xdr:cNvSpPr/>
      </xdr:nvSpPr>
      <xdr:spPr>
        <a:xfrm>
          <a:off x="1202944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1" name="フローチャート: 判断 740"/>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24856</xdr:rowOff>
    </xdr:from>
    <xdr:to>
      <xdr:col>81</xdr:col>
      <xdr:colOff>101600</xdr:colOff>
      <xdr:row>86</xdr:row>
      <xdr:rowOff>126456</xdr:rowOff>
    </xdr:to>
    <xdr:sp macro="" textlink="">
      <xdr:nvSpPr>
        <xdr:cNvPr id="747" name="楕円 746"/>
        <xdr:cNvSpPr/>
      </xdr:nvSpPr>
      <xdr:spPr>
        <a:xfrm>
          <a:off x="13578840" y="144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162016</xdr:rowOff>
    </xdr:from>
    <xdr:to>
      <xdr:col>76</xdr:col>
      <xdr:colOff>165100</xdr:colOff>
      <xdr:row>86</xdr:row>
      <xdr:rowOff>92166</xdr:rowOff>
    </xdr:to>
    <xdr:sp macro="" textlink="">
      <xdr:nvSpPr>
        <xdr:cNvPr id="748" name="楕円 747"/>
        <xdr:cNvSpPr/>
      </xdr:nvSpPr>
      <xdr:spPr>
        <a:xfrm>
          <a:off x="12804140" y="1441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41366</xdr:rowOff>
    </xdr:from>
    <xdr:to>
      <xdr:col>81</xdr:col>
      <xdr:colOff>50800</xdr:colOff>
      <xdr:row>86</xdr:row>
      <xdr:rowOff>75656</xdr:rowOff>
    </xdr:to>
    <xdr:cxnSp macro="">
      <xdr:nvCxnSpPr>
        <xdr:cNvPr id="749" name="直線コネクタ 748"/>
        <xdr:cNvCxnSpPr/>
      </xdr:nvCxnSpPr>
      <xdr:spPr>
        <a:xfrm>
          <a:off x="12854940" y="1445840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127726</xdr:rowOff>
    </xdr:from>
    <xdr:to>
      <xdr:col>72</xdr:col>
      <xdr:colOff>38100</xdr:colOff>
      <xdr:row>86</xdr:row>
      <xdr:rowOff>57876</xdr:rowOff>
    </xdr:to>
    <xdr:sp macro="" textlink="">
      <xdr:nvSpPr>
        <xdr:cNvPr id="750" name="楕円 749"/>
        <xdr:cNvSpPr/>
      </xdr:nvSpPr>
      <xdr:spPr>
        <a:xfrm>
          <a:off x="12029440" y="14377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7076</xdr:rowOff>
    </xdr:from>
    <xdr:to>
      <xdr:col>76</xdr:col>
      <xdr:colOff>114300</xdr:colOff>
      <xdr:row>86</xdr:row>
      <xdr:rowOff>41366</xdr:rowOff>
    </xdr:to>
    <xdr:cxnSp macro="">
      <xdr:nvCxnSpPr>
        <xdr:cNvPr id="751" name="直線コネクタ 750"/>
        <xdr:cNvCxnSpPr/>
      </xdr:nvCxnSpPr>
      <xdr:spPr>
        <a:xfrm>
          <a:off x="12072620" y="1442411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83638</xdr:rowOff>
    </xdr:from>
    <xdr:to>
      <xdr:col>67</xdr:col>
      <xdr:colOff>101600</xdr:colOff>
      <xdr:row>86</xdr:row>
      <xdr:rowOff>13788</xdr:rowOff>
    </xdr:to>
    <xdr:sp macro="" textlink="">
      <xdr:nvSpPr>
        <xdr:cNvPr id="752" name="楕円 751"/>
        <xdr:cNvSpPr/>
      </xdr:nvSpPr>
      <xdr:spPr>
        <a:xfrm>
          <a:off x="11231880" y="143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134438</xdr:rowOff>
    </xdr:from>
    <xdr:to>
      <xdr:col>71</xdr:col>
      <xdr:colOff>177800</xdr:colOff>
      <xdr:row>86</xdr:row>
      <xdr:rowOff>7076</xdr:rowOff>
    </xdr:to>
    <xdr:cxnSp macro="">
      <xdr:nvCxnSpPr>
        <xdr:cNvPr id="753" name="直線コネクタ 752"/>
        <xdr:cNvCxnSpPr/>
      </xdr:nvCxnSpPr>
      <xdr:spPr>
        <a:xfrm>
          <a:off x="11282680" y="14383838"/>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54" name="n_1aveValue【児童館】&#10;有形固定資産減価償却率"/>
        <xdr:cNvSpPr txBox="1"/>
      </xdr:nvSpPr>
      <xdr:spPr>
        <a:xfrm>
          <a:off x="134372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55" name="n_2aveValue【児童館】&#10;有形固定資産減価償却率"/>
        <xdr:cNvSpPr txBox="1"/>
      </xdr:nvSpPr>
      <xdr:spPr>
        <a:xfrm>
          <a:off x="12675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56" name="n_3aveValue【児童館】&#10;有形固定資産減価償却率"/>
        <xdr:cNvSpPr txBox="1"/>
      </xdr:nvSpPr>
      <xdr:spPr>
        <a:xfrm>
          <a:off x="119005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57" name="n_4aveValue【児童館】&#10;有形固定資産減価償却率"/>
        <xdr:cNvSpPr txBox="1"/>
      </xdr:nvSpPr>
      <xdr:spPr>
        <a:xfrm>
          <a:off x="1110298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117583</xdr:rowOff>
    </xdr:from>
    <xdr:ext cx="405111" cy="259045"/>
    <xdr:sp macro="" textlink="">
      <xdr:nvSpPr>
        <xdr:cNvPr id="758" name="n_1mainValue【児童館】&#10;有形固定資産減価償却率"/>
        <xdr:cNvSpPr txBox="1"/>
      </xdr:nvSpPr>
      <xdr:spPr>
        <a:xfrm>
          <a:off x="13437244"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83293</xdr:rowOff>
    </xdr:from>
    <xdr:ext cx="405111" cy="259045"/>
    <xdr:sp macro="" textlink="">
      <xdr:nvSpPr>
        <xdr:cNvPr id="759" name="n_2mainValue【児童館】&#10;有形固定資産減価償却率"/>
        <xdr:cNvSpPr txBox="1"/>
      </xdr:nvSpPr>
      <xdr:spPr>
        <a:xfrm>
          <a:off x="12675244" y="145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49003</xdr:rowOff>
    </xdr:from>
    <xdr:ext cx="405111" cy="259045"/>
    <xdr:sp macro="" textlink="">
      <xdr:nvSpPr>
        <xdr:cNvPr id="760" name="n_3mainValue【児童館】&#10;有形固定資産減価償却率"/>
        <xdr:cNvSpPr txBox="1"/>
      </xdr:nvSpPr>
      <xdr:spPr>
        <a:xfrm>
          <a:off x="11900544" y="144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761" name="n_4mainValue【児童館】&#10;有形固定資産減価償却率"/>
        <xdr:cNvSpPr txBox="1"/>
      </xdr:nvSpPr>
      <xdr:spPr>
        <a:xfrm>
          <a:off x="11102984" y="1442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2" name="直線コネクタ 77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3" name="テキスト ボックス 77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4" name="直線コネクタ 77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5" name="テキスト ボックス 77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6" name="直線コネクタ 77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7" name="テキスト ボックス 77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8" name="直線コネクタ 77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9" name="テキスト ボックス 77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83" name="直線コネクタ 782"/>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4" name="【児童館】&#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5" name="直線コネクタ 784"/>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86" name="【児童館】&#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87" name="直線コネクタ 786"/>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88" name="【児童館】&#10;一人当たり面積平均値テキスト"/>
        <xdr:cNvSpPr txBox="1"/>
      </xdr:nvSpPr>
      <xdr:spPr>
        <a:xfrm>
          <a:off x="1954784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89" name="フローチャート: 判断 788"/>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90" name="フローチャート: 判断 789"/>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91" name="フローチャート: 判断 790"/>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92" name="フローチャート: 判断 791"/>
        <xdr:cNvSpPr/>
      </xdr:nvSpPr>
      <xdr:spPr>
        <a:xfrm>
          <a:off x="171627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93" name="フローチャート: 判断 792"/>
        <xdr:cNvSpPr/>
      </xdr:nvSpPr>
      <xdr:spPr>
        <a:xfrm>
          <a:off x="1638808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799" name="楕円 798"/>
        <xdr:cNvSpPr/>
      </xdr:nvSpPr>
      <xdr:spPr>
        <a:xfrm>
          <a:off x="18735040" y="14389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140463</xdr:rowOff>
    </xdr:from>
    <xdr:to>
      <xdr:col>107</xdr:col>
      <xdr:colOff>101600</xdr:colOff>
      <xdr:row>86</xdr:row>
      <xdr:rowOff>70613</xdr:rowOff>
    </xdr:to>
    <xdr:sp macro="" textlink="">
      <xdr:nvSpPr>
        <xdr:cNvPr id="800" name="楕円 799"/>
        <xdr:cNvSpPr/>
      </xdr:nvSpPr>
      <xdr:spPr>
        <a:xfrm>
          <a:off x="1793748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801" name="直線コネクタ 800"/>
        <xdr:cNvCxnSpPr/>
      </xdr:nvCxnSpPr>
      <xdr:spPr>
        <a:xfrm>
          <a:off x="17988280" y="144368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802" name="楕円 801"/>
        <xdr:cNvSpPr/>
      </xdr:nvSpPr>
      <xdr:spPr>
        <a:xfrm>
          <a:off x="1716278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803" name="直線コネクタ 802"/>
        <xdr:cNvCxnSpPr/>
      </xdr:nvCxnSpPr>
      <xdr:spPr>
        <a:xfrm>
          <a:off x="17213580" y="144368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804" name="楕円 803"/>
        <xdr:cNvSpPr/>
      </xdr:nvSpPr>
      <xdr:spPr>
        <a:xfrm>
          <a:off x="16388080" y="14389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805" name="直線コネクタ 804"/>
        <xdr:cNvCxnSpPr/>
      </xdr:nvCxnSpPr>
      <xdr:spPr>
        <a:xfrm>
          <a:off x="16431260" y="144368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06" name="n_1aveValue【児童館】&#10;一人当たり面積"/>
        <xdr:cNvSpPr txBox="1"/>
      </xdr:nvSpPr>
      <xdr:spPr>
        <a:xfrm>
          <a:off x="1856112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07"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08" name="n_3aveValue【児童館】&#10;一人当たり面積"/>
        <xdr:cNvSpPr txBox="1"/>
      </xdr:nvSpPr>
      <xdr:spPr>
        <a:xfrm>
          <a:off x="170015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09" name="n_4aveValue【児童館】&#10;一人当たり面積"/>
        <xdr:cNvSpPr txBox="1"/>
      </xdr:nvSpPr>
      <xdr:spPr>
        <a:xfrm>
          <a:off x="162268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810" name="n_1mainValue【児童館】&#10;一人当たり面積"/>
        <xdr:cNvSpPr txBox="1"/>
      </xdr:nvSpPr>
      <xdr:spPr>
        <a:xfrm>
          <a:off x="1856112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811" name="n_2mainValue【児童館】&#10;一人当たり面積"/>
        <xdr:cNvSpPr txBox="1"/>
      </xdr:nvSpPr>
      <xdr:spPr>
        <a:xfrm>
          <a:off x="177762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812" name="n_3mainValue【児童館】&#10;一人当たり面積"/>
        <xdr:cNvSpPr txBox="1"/>
      </xdr:nvSpPr>
      <xdr:spPr>
        <a:xfrm>
          <a:off x="170015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813" name="n_4mainValue【児童館】&#10;一人当たり面積"/>
        <xdr:cNvSpPr txBox="1"/>
      </xdr:nvSpPr>
      <xdr:spPr>
        <a:xfrm>
          <a:off x="162268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39" name="直線コネクタ 838"/>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0"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1" name="直線コネクタ 84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42" name="【公民館】&#10;有形固定資産減価償却率最大値テキスト"/>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43" name="直線コネクタ 842"/>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44" name="【公民館】&#10;有形固定資産減価償却率平均値テキスト"/>
        <xdr:cNvSpPr txBox="1"/>
      </xdr:nvSpPr>
      <xdr:spPr>
        <a:xfrm>
          <a:off x="14414500" y="1774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45" name="フローチャート: 判断 844"/>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46" name="フローチャート: 判断 845"/>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47" name="フローチャート: 判断 846"/>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48" name="フローチャート: 判断 847"/>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49" name="フローチャート: 判断 848"/>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55" name="楕円 854"/>
        <xdr:cNvSpPr/>
      </xdr:nvSpPr>
      <xdr:spPr>
        <a:xfrm>
          <a:off x="13578840" y="1773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56" name="楕円 855"/>
        <xdr:cNvSpPr/>
      </xdr:nvSpPr>
      <xdr:spPr>
        <a:xfrm>
          <a:off x="1280414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9252</xdr:rowOff>
    </xdr:to>
    <xdr:cxnSp macro="">
      <xdr:nvCxnSpPr>
        <xdr:cNvPr id="857" name="直線コネクタ 856"/>
        <xdr:cNvCxnSpPr/>
      </xdr:nvCxnSpPr>
      <xdr:spPr>
        <a:xfrm>
          <a:off x="12854940" y="17756777"/>
          <a:ext cx="7747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58" name="楕円 857"/>
        <xdr:cNvSpPr/>
      </xdr:nvSpPr>
      <xdr:spPr>
        <a:xfrm>
          <a:off x="12029440" y="17674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154577</xdr:rowOff>
    </xdr:to>
    <xdr:cxnSp macro="">
      <xdr:nvCxnSpPr>
        <xdr:cNvPr id="859" name="直線コネクタ 858"/>
        <xdr:cNvCxnSpPr/>
      </xdr:nvCxnSpPr>
      <xdr:spPr>
        <a:xfrm>
          <a:off x="12072620" y="17725752"/>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860" name="楕円 859"/>
        <xdr:cNvSpPr/>
      </xdr:nvSpPr>
      <xdr:spPr>
        <a:xfrm>
          <a:off x="1123188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123552</xdr:rowOff>
    </xdr:to>
    <xdr:cxnSp macro="">
      <xdr:nvCxnSpPr>
        <xdr:cNvPr id="861" name="直線コネクタ 860"/>
        <xdr:cNvCxnSpPr/>
      </xdr:nvCxnSpPr>
      <xdr:spPr>
        <a:xfrm>
          <a:off x="11282680" y="17694729"/>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862" name="n_1aveValue【公民館】&#10;有形固定資産減価償却率"/>
        <xdr:cNvSpPr txBox="1"/>
      </xdr:nvSpPr>
      <xdr:spPr>
        <a:xfrm>
          <a:off x="134372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63" name="n_2aveValue【公民館】&#10;有形固定資産減価償却率"/>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64" name="n_3ave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865" name="n_4aveValue【公民館】&#10;有形固定資産減価償却率"/>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66" name="n_1mainValue【公民館】&#10;有形固定資産減価償却率"/>
        <xdr:cNvSpPr txBox="1"/>
      </xdr:nvSpPr>
      <xdr:spPr>
        <a:xfrm>
          <a:off x="1343724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50454</xdr:rowOff>
    </xdr:from>
    <xdr:ext cx="405111" cy="259045"/>
    <xdr:sp macro="" textlink="">
      <xdr:nvSpPr>
        <xdr:cNvPr id="867" name="n_2mainValue【公民館】&#10;有形固定資産減価償却率"/>
        <xdr:cNvSpPr txBox="1"/>
      </xdr:nvSpPr>
      <xdr:spPr>
        <a:xfrm>
          <a:off x="12675244" y="1748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68" name="n_3mainValue【公民館】&#10;有形固定資産減価償却率"/>
        <xdr:cNvSpPr txBox="1"/>
      </xdr:nvSpPr>
      <xdr:spPr>
        <a:xfrm>
          <a:off x="11900544" y="1745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69" name="n_4mainValue【公民館】&#10;有形固定資産減価償却率"/>
        <xdr:cNvSpPr txBox="1"/>
      </xdr:nvSpPr>
      <xdr:spPr>
        <a:xfrm>
          <a:off x="1110298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0" name="直線コネクタ 87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1" name="テキスト ボックス 88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2" name="直線コネクタ 88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3" name="テキスト ボックス 88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4" name="直線コネクタ 88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5" name="テキスト ボックス 88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6" name="直線コネクタ 88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7" name="テキスト ボックス 88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91" name="直線コネクタ 890"/>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92"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93" name="直線コネクタ 892"/>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94"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95" name="直線コネクタ 894"/>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96"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97" name="フローチャート: 判断 896"/>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98" name="フローチャート: 判断 897"/>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99" name="フローチャート: 判断 898"/>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00" name="フローチャート: 判断 899"/>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01" name="フローチャート: 判断 900"/>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xdr:rowOff>
    </xdr:from>
    <xdr:to>
      <xdr:col>112</xdr:col>
      <xdr:colOff>38100</xdr:colOff>
      <xdr:row>105</xdr:row>
      <xdr:rowOff>117856</xdr:rowOff>
    </xdr:to>
    <xdr:sp macro="" textlink="">
      <xdr:nvSpPr>
        <xdr:cNvPr id="907" name="楕円 906"/>
        <xdr:cNvSpPr/>
      </xdr:nvSpPr>
      <xdr:spPr>
        <a:xfrm>
          <a:off x="18735040" y="17618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20828</xdr:rowOff>
    </xdr:from>
    <xdr:to>
      <xdr:col>107</xdr:col>
      <xdr:colOff>101600</xdr:colOff>
      <xdr:row>105</xdr:row>
      <xdr:rowOff>122428</xdr:rowOff>
    </xdr:to>
    <xdr:sp macro="" textlink="">
      <xdr:nvSpPr>
        <xdr:cNvPr id="908" name="楕円 907"/>
        <xdr:cNvSpPr/>
      </xdr:nvSpPr>
      <xdr:spPr>
        <a:xfrm>
          <a:off x="1793748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67056</xdr:rowOff>
    </xdr:from>
    <xdr:to>
      <xdr:col>111</xdr:col>
      <xdr:colOff>177800</xdr:colOff>
      <xdr:row>105</xdr:row>
      <xdr:rowOff>71628</xdr:rowOff>
    </xdr:to>
    <xdr:cxnSp macro="">
      <xdr:nvCxnSpPr>
        <xdr:cNvPr id="909" name="直線コネクタ 908"/>
        <xdr:cNvCxnSpPr/>
      </xdr:nvCxnSpPr>
      <xdr:spPr>
        <a:xfrm flipV="1">
          <a:off x="17988280" y="1766925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10" name="楕円 909"/>
        <xdr:cNvSpPr/>
      </xdr:nvSpPr>
      <xdr:spPr>
        <a:xfrm>
          <a:off x="171627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76200</xdr:rowOff>
    </xdr:to>
    <xdr:cxnSp macro="">
      <xdr:nvCxnSpPr>
        <xdr:cNvPr id="911" name="直線コネクタ 910"/>
        <xdr:cNvCxnSpPr/>
      </xdr:nvCxnSpPr>
      <xdr:spPr>
        <a:xfrm flipV="1">
          <a:off x="17213580" y="1767382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29972</xdr:rowOff>
    </xdr:from>
    <xdr:to>
      <xdr:col>98</xdr:col>
      <xdr:colOff>38100</xdr:colOff>
      <xdr:row>105</xdr:row>
      <xdr:rowOff>131572</xdr:rowOff>
    </xdr:to>
    <xdr:sp macro="" textlink="">
      <xdr:nvSpPr>
        <xdr:cNvPr id="912" name="楕円 911"/>
        <xdr:cNvSpPr/>
      </xdr:nvSpPr>
      <xdr:spPr>
        <a:xfrm>
          <a:off x="16388080" y="17632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80772</xdr:rowOff>
    </xdr:to>
    <xdr:cxnSp macro="">
      <xdr:nvCxnSpPr>
        <xdr:cNvPr id="913" name="直線コネクタ 912"/>
        <xdr:cNvCxnSpPr/>
      </xdr:nvCxnSpPr>
      <xdr:spPr>
        <a:xfrm flipV="1">
          <a:off x="16431260" y="1767840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14" name="n_1aveValue【公民館】&#10;一人当たり面積"/>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15" name="n_2aveValue【公民館】&#10;一人当たり面積"/>
        <xdr:cNvSpPr txBox="1"/>
      </xdr:nvSpPr>
      <xdr:spPr>
        <a:xfrm>
          <a:off x="1777626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16" name="n_3aveValue【公民館】&#10;一人当たり面積"/>
        <xdr:cNvSpPr txBox="1"/>
      </xdr:nvSpPr>
      <xdr:spPr>
        <a:xfrm>
          <a:off x="170015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17" name="n_4aveValue【公民館】&#10;一人当たり面積"/>
        <xdr:cNvSpPr txBox="1"/>
      </xdr:nvSpPr>
      <xdr:spPr>
        <a:xfrm>
          <a:off x="162268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134383</xdr:rowOff>
    </xdr:from>
    <xdr:ext cx="469744" cy="259045"/>
    <xdr:sp macro="" textlink="">
      <xdr:nvSpPr>
        <xdr:cNvPr id="918" name="n_1mainValue【公民館】&#10;一人当たり面積"/>
        <xdr:cNvSpPr txBox="1"/>
      </xdr:nvSpPr>
      <xdr:spPr>
        <a:xfrm>
          <a:off x="18561127" y="174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138955</xdr:rowOff>
    </xdr:from>
    <xdr:ext cx="469744" cy="259045"/>
    <xdr:sp macro="" textlink="">
      <xdr:nvSpPr>
        <xdr:cNvPr id="919" name="n_2mainValue【公民館】&#10;一人当たり面積"/>
        <xdr:cNvSpPr txBox="1"/>
      </xdr:nvSpPr>
      <xdr:spPr>
        <a:xfrm>
          <a:off x="17776267" y="1740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20" name="n_3mainValue【公民館】&#10;一人当たり面積"/>
        <xdr:cNvSpPr txBox="1"/>
      </xdr:nvSpPr>
      <xdr:spPr>
        <a:xfrm>
          <a:off x="1700156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148099</xdr:rowOff>
    </xdr:from>
    <xdr:ext cx="469744" cy="259045"/>
    <xdr:sp macro="" textlink="">
      <xdr:nvSpPr>
        <xdr:cNvPr id="921" name="n_4mainValue【公民館】&#10;一人当たり面積"/>
        <xdr:cNvSpPr txBox="1"/>
      </xdr:nvSpPr>
      <xdr:spPr>
        <a:xfrm>
          <a:off x="16226867"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類似団体と比較して特に有形固定資産減価償却率が高くなっている施設は、橋りょう・トンネル、公営住宅で、特に低くなっているのが道路、認定こども園・幼稚園・保育所である。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橋りょうについては、平成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年度に策定した橋りょう長寿命化修繕計画に基づいた点検・管理や、塗装の塗替え・架替え更新を計画的に実施し、公営住宅は譲渡および解体を推進する。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策定した保幼小中学校統合整備計画に基づき、幼稚園・保育所を統合し認定こども園として整備したことなどにより、有形固定資産減価償却率が低くなっているが、一人当たり面積は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児童館については、施設の分類を見直したことにより皆減となった。また、公民館については、公民館条例の廃止により施設の分類を変更したため皆減となった。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38,136
37,598
250.39
23,914,168
22,671,037
1,049,989
13,369,240
26,532,237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xdr:cNvSpPr/>
      </xdr:nvSpPr>
      <xdr:spPr>
        <a:xfrm>
          <a:off x="4036060" y="628359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103794</xdr:rowOff>
    </xdr:from>
    <xdr:ext cx="405111" cy="259045"/>
    <xdr:sp macro="" textlink="">
      <xdr:nvSpPr>
        <xdr:cNvPr id="75" name="【図書館】&#10;有形固定資産減価償却率該当値テキスト"/>
        <xdr:cNvSpPr txBox="1"/>
      </xdr:nvSpPr>
      <xdr:spPr>
        <a:xfrm>
          <a:off x="412496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312160" y="6247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131717</xdr:rowOff>
    </xdr:to>
    <xdr:cxnSp macro="">
      <xdr:nvCxnSpPr>
        <xdr:cNvPr id="77" name="直線コネクタ 76"/>
        <xdr:cNvCxnSpPr/>
      </xdr:nvCxnSpPr>
      <xdr:spPr>
        <a:xfrm>
          <a:off x="3355340" y="629847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xdr:cNvSpPr/>
      </xdr:nvSpPr>
      <xdr:spPr>
        <a:xfrm>
          <a:off x="251460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95794</xdr:rowOff>
    </xdr:to>
    <xdr:cxnSp macro="">
      <xdr:nvCxnSpPr>
        <xdr:cNvPr id="79" name="直線コネクタ 78"/>
        <xdr:cNvCxnSpPr/>
      </xdr:nvCxnSpPr>
      <xdr:spPr>
        <a:xfrm>
          <a:off x="2565400" y="626091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xdr:cNvSpPr/>
      </xdr:nvSpPr>
      <xdr:spPr>
        <a:xfrm>
          <a:off x="1739900" y="6178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58239</xdr:rowOff>
    </xdr:to>
    <xdr:cxnSp macro="">
      <xdr:nvCxnSpPr>
        <xdr:cNvPr id="81" name="直線コネクタ 80"/>
        <xdr:cNvCxnSpPr/>
      </xdr:nvCxnSpPr>
      <xdr:spPr>
        <a:xfrm>
          <a:off x="1790700" y="622499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2" name="楕円 81"/>
        <xdr:cNvSpPr/>
      </xdr:nvSpPr>
      <xdr:spPr>
        <a:xfrm>
          <a:off x="96520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22316</xdr:rowOff>
    </xdr:to>
    <xdr:cxnSp macro="">
      <xdr:nvCxnSpPr>
        <xdr:cNvPr id="83" name="直線コネクタ 82"/>
        <xdr:cNvCxnSpPr/>
      </xdr:nvCxnSpPr>
      <xdr:spPr>
        <a:xfrm>
          <a:off x="1008380" y="6191250"/>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8363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図書館】&#10;有形固定資産減価償却率"/>
        <xdr:cNvSpPr txBox="1"/>
      </xdr:nvSpPr>
      <xdr:spPr>
        <a:xfrm>
          <a:off x="317056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9" name="n_2mainValue【図書館】&#10;有形固定資産減価償却率"/>
        <xdr:cNvSpPr txBox="1"/>
      </xdr:nvSpPr>
      <xdr:spPr>
        <a:xfrm>
          <a:off x="23857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図書館】&#10;有形固定資産減価償却率"/>
        <xdr:cNvSpPr txBox="1"/>
      </xdr:nvSpPr>
      <xdr:spPr>
        <a:xfrm>
          <a:off x="16110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1" name="n_4mainValue【図書館】&#10;有形固定資産減価償却率"/>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xdr:cNvSpPr/>
      </xdr:nvSpPr>
      <xdr:spPr>
        <a:xfrm>
          <a:off x="919226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32" name="【図書館】&#10;一人当たり面積該当値テキスト"/>
        <xdr:cNvSpPr txBox="1"/>
      </xdr:nvSpPr>
      <xdr:spPr>
        <a:xfrm>
          <a:off x="925830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xdr:cNvCxnSpPr/>
      </xdr:nvCxnSpPr>
      <xdr:spPr>
        <a:xfrm flipV="1">
          <a:off x="8496300" y="66255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7670800" y="659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102870</xdr:rowOff>
    </xdr:to>
    <xdr:cxnSp macro="">
      <xdr:nvCxnSpPr>
        <xdr:cNvPr id="136" name="直線コネクタ 135"/>
        <xdr:cNvCxnSpPr/>
      </xdr:nvCxnSpPr>
      <xdr:spPr>
        <a:xfrm flipV="1">
          <a:off x="7713980" y="66332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xdr:cNvSpPr/>
      </xdr:nvSpPr>
      <xdr:spPr>
        <a:xfrm>
          <a:off x="68732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102870</xdr:rowOff>
    </xdr:to>
    <xdr:cxnSp macro="">
      <xdr:nvCxnSpPr>
        <xdr:cNvPr id="138" name="直線コネクタ 137"/>
        <xdr:cNvCxnSpPr/>
      </xdr:nvCxnSpPr>
      <xdr:spPr>
        <a:xfrm>
          <a:off x="6924040" y="6640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9" name="楕円 138"/>
        <xdr:cNvSpPr/>
      </xdr:nvSpPr>
      <xdr:spPr>
        <a:xfrm>
          <a:off x="60985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110490</xdr:rowOff>
    </xdr:to>
    <xdr:cxnSp macro="">
      <xdr:nvCxnSpPr>
        <xdr:cNvPr id="140" name="直線コネクタ 139"/>
        <xdr:cNvCxnSpPr/>
      </xdr:nvCxnSpPr>
      <xdr:spPr>
        <a:xfrm flipV="1">
          <a:off x="6149340" y="66408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7509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750958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7" name="n_3mainValue【図書館】&#10;一人当たり面積"/>
        <xdr:cNvSpPr txBox="1"/>
      </xdr:nvSpPr>
      <xdr:spPr>
        <a:xfrm>
          <a:off x="67120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8" name="n_4mainValue【図書館】&#10;一人当たり面積"/>
        <xdr:cNvSpPr txBox="1"/>
      </xdr:nvSpPr>
      <xdr:spPr>
        <a:xfrm>
          <a:off x="59373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xdr:cNvSpPr txBox="1"/>
      </xdr:nvSpPr>
      <xdr:spPr>
        <a:xfrm>
          <a:off x="412496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9" name="楕円 188"/>
        <xdr:cNvSpPr/>
      </xdr:nvSpPr>
      <xdr:spPr>
        <a:xfrm>
          <a:off x="403606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90" name="【体育館・プール】&#10;有形固定資産減価償却率該当値テキスト"/>
        <xdr:cNvSpPr txBox="1"/>
      </xdr:nvSpPr>
      <xdr:spPr>
        <a:xfrm>
          <a:off x="412496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91" name="楕円 190"/>
        <xdr:cNvSpPr/>
      </xdr:nvSpPr>
      <xdr:spPr>
        <a:xfrm>
          <a:off x="3312160" y="9803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131445</xdr:rowOff>
    </xdr:to>
    <xdr:cxnSp macro="">
      <xdr:nvCxnSpPr>
        <xdr:cNvPr id="192" name="直線コネクタ 191"/>
        <xdr:cNvCxnSpPr/>
      </xdr:nvCxnSpPr>
      <xdr:spPr>
        <a:xfrm flipV="1">
          <a:off x="3355340" y="9791700"/>
          <a:ext cx="7315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34925</xdr:rowOff>
    </xdr:from>
    <xdr:to>
      <xdr:col>15</xdr:col>
      <xdr:colOff>101600</xdr:colOff>
      <xdr:row>58</xdr:row>
      <xdr:rowOff>136525</xdr:rowOff>
    </xdr:to>
    <xdr:sp macro="" textlink="">
      <xdr:nvSpPr>
        <xdr:cNvPr id="193" name="楕円 192"/>
        <xdr:cNvSpPr/>
      </xdr:nvSpPr>
      <xdr:spPr>
        <a:xfrm>
          <a:off x="25146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85725</xdr:rowOff>
    </xdr:from>
    <xdr:to>
      <xdr:col>19</xdr:col>
      <xdr:colOff>177800</xdr:colOff>
      <xdr:row>58</xdr:row>
      <xdr:rowOff>131445</xdr:rowOff>
    </xdr:to>
    <xdr:cxnSp macro="">
      <xdr:nvCxnSpPr>
        <xdr:cNvPr id="194" name="直線コネクタ 193"/>
        <xdr:cNvCxnSpPr/>
      </xdr:nvCxnSpPr>
      <xdr:spPr>
        <a:xfrm>
          <a:off x="2565400" y="980884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95" name="楕円 194"/>
        <xdr:cNvSpPr/>
      </xdr:nvSpPr>
      <xdr:spPr>
        <a:xfrm>
          <a:off x="1739900" y="971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85725</xdr:rowOff>
    </xdr:to>
    <xdr:cxnSp macro="">
      <xdr:nvCxnSpPr>
        <xdr:cNvPr id="196" name="直線コネクタ 195"/>
        <xdr:cNvCxnSpPr/>
      </xdr:nvCxnSpPr>
      <xdr:spPr>
        <a:xfrm>
          <a:off x="1790700" y="97669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128270</xdr:rowOff>
    </xdr:from>
    <xdr:to>
      <xdr:col>6</xdr:col>
      <xdr:colOff>38100</xdr:colOff>
      <xdr:row>58</xdr:row>
      <xdr:rowOff>58420</xdr:rowOff>
    </xdr:to>
    <xdr:sp macro="" textlink="">
      <xdr:nvSpPr>
        <xdr:cNvPr id="197" name="楕円 196"/>
        <xdr:cNvSpPr/>
      </xdr:nvSpPr>
      <xdr:spPr>
        <a:xfrm>
          <a:off x="965200" y="968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xdr:rowOff>
    </xdr:from>
    <xdr:to>
      <xdr:col>10</xdr:col>
      <xdr:colOff>114300</xdr:colOff>
      <xdr:row>58</xdr:row>
      <xdr:rowOff>43815</xdr:rowOff>
    </xdr:to>
    <xdr:cxnSp macro="">
      <xdr:nvCxnSpPr>
        <xdr:cNvPr id="198" name="直線コネクタ 197"/>
        <xdr:cNvCxnSpPr/>
      </xdr:nvCxnSpPr>
      <xdr:spPr>
        <a:xfrm>
          <a:off x="1008380" y="97307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17056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xdr:cNvSpPr txBox="1"/>
      </xdr:nvSpPr>
      <xdr:spPr>
        <a:xfrm>
          <a:off x="238570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xdr:cNvSpPr txBox="1"/>
      </xdr:nvSpPr>
      <xdr:spPr>
        <a:xfrm>
          <a:off x="16110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xdr:cNvSpPr txBox="1"/>
      </xdr:nvSpPr>
      <xdr:spPr>
        <a:xfrm>
          <a:off x="83630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203" name="n_1mainValue【体育館・プール】&#10;有形固定資産減価償却率"/>
        <xdr:cNvSpPr txBox="1"/>
      </xdr:nvSpPr>
      <xdr:spPr>
        <a:xfrm>
          <a:off x="317056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204" name="n_2mainValue【体育館・プール】&#10;有形固定資産減価償却率"/>
        <xdr:cNvSpPr txBox="1"/>
      </xdr:nvSpPr>
      <xdr:spPr>
        <a:xfrm>
          <a:off x="238570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205" name="n_3mainValue【体育館・プール】&#10;有形固定資産減価償却率"/>
        <xdr:cNvSpPr txBox="1"/>
      </xdr:nvSpPr>
      <xdr:spPr>
        <a:xfrm>
          <a:off x="161100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74947</xdr:rowOff>
    </xdr:from>
    <xdr:ext cx="405111" cy="259045"/>
    <xdr:sp macro="" textlink="">
      <xdr:nvSpPr>
        <xdr:cNvPr id="206" name="n_4mainValue【体育館・プール】&#10;有形固定資産減価償却率"/>
        <xdr:cNvSpPr txBox="1"/>
      </xdr:nvSpPr>
      <xdr:spPr>
        <a:xfrm>
          <a:off x="83630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9258300" y="1016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37374</xdr:rowOff>
    </xdr:from>
    <xdr:to>
      <xdr:col>55</xdr:col>
      <xdr:colOff>50800</xdr:colOff>
      <xdr:row>63</xdr:row>
      <xdr:rowOff>138974</xdr:rowOff>
    </xdr:to>
    <xdr:sp macro="" textlink="">
      <xdr:nvSpPr>
        <xdr:cNvPr id="248" name="楕円 247"/>
        <xdr:cNvSpPr/>
      </xdr:nvSpPr>
      <xdr:spPr>
        <a:xfrm>
          <a:off x="9192260" y="10598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15801</xdr:rowOff>
    </xdr:from>
    <xdr:ext cx="469744" cy="259045"/>
    <xdr:sp macro="" textlink="">
      <xdr:nvSpPr>
        <xdr:cNvPr id="249" name="【体育館・プール】&#10;一人当たり面積該当値テキスト"/>
        <xdr:cNvSpPr txBox="1"/>
      </xdr:nvSpPr>
      <xdr:spPr>
        <a:xfrm>
          <a:off x="9258300"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39007</xdr:rowOff>
    </xdr:from>
    <xdr:to>
      <xdr:col>50</xdr:col>
      <xdr:colOff>165100</xdr:colOff>
      <xdr:row>63</xdr:row>
      <xdr:rowOff>140607</xdr:rowOff>
    </xdr:to>
    <xdr:sp macro="" textlink="">
      <xdr:nvSpPr>
        <xdr:cNvPr id="250" name="楕円 249"/>
        <xdr:cNvSpPr/>
      </xdr:nvSpPr>
      <xdr:spPr>
        <a:xfrm>
          <a:off x="8445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88174</xdr:rowOff>
    </xdr:from>
    <xdr:to>
      <xdr:col>55</xdr:col>
      <xdr:colOff>0</xdr:colOff>
      <xdr:row>63</xdr:row>
      <xdr:rowOff>89807</xdr:rowOff>
    </xdr:to>
    <xdr:cxnSp macro="">
      <xdr:nvCxnSpPr>
        <xdr:cNvPr id="251" name="直線コネクタ 250"/>
        <xdr:cNvCxnSpPr/>
      </xdr:nvCxnSpPr>
      <xdr:spPr>
        <a:xfrm flipV="1">
          <a:off x="8496300" y="1064949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42273</xdr:rowOff>
    </xdr:from>
    <xdr:to>
      <xdr:col>46</xdr:col>
      <xdr:colOff>38100</xdr:colOff>
      <xdr:row>63</xdr:row>
      <xdr:rowOff>143873</xdr:rowOff>
    </xdr:to>
    <xdr:sp macro="" textlink="">
      <xdr:nvSpPr>
        <xdr:cNvPr id="252" name="楕円 251"/>
        <xdr:cNvSpPr/>
      </xdr:nvSpPr>
      <xdr:spPr>
        <a:xfrm>
          <a:off x="7670800" y="10603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89807</xdr:rowOff>
    </xdr:from>
    <xdr:to>
      <xdr:col>50</xdr:col>
      <xdr:colOff>114300</xdr:colOff>
      <xdr:row>63</xdr:row>
      <xdr:rowOff>93073</xdr:rowOff>
    </xdr:to>
    <xdr:cxnSp macro="">
      <xdr:nvCxnSpPr>
        <xdr:cNvPr id="253" name="直線コネクタ 252"/>
        <xdr:cNvCxnSpPr/>
      </xdr:nvCxnSpPr>
      <xdr:spPr>
        <a:xfrm flipV="1">
          <a:off x="7713980" y="1065112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43906</xdr:rowOff>
    </xdr:from>
    <xdr:to>
      <xdr:col>41</xdr:col>
      <xdr:colOff>101600</xdr:colOff>
      <xdr:row>63</xdr:row>
      <xdr:rowOff>145506</xdr:rowOff>
    </xdr:to>
    <xdr:sp macro="" textlink="">
      <xdr:nvSpPr>
        <xdr:cNvPr id="254" name="楕円 253"/>
        <xdr:cNvSpPr/>
      </xdr:nvSpPr>
      <xdr:spPr>
        <a:xfrm>
          <a:off x="687324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93073</xdr:rowOff>
    </xdr:from>
    <xdr:to>
      <xdr:col>45</xdr:col>
      <xdr:colOff>177800</xdr:colOff>
      <xdr:row>63</xdr:row>
      <xdr:rowOff>94706</xdr:rowOff>
    </xdr:to>
    <xdr:cxnSp macro="">
      <xdr:nvCxnSpPr>
        <xdr:cNvPr id="255" name="直線コネクタ 254"/>
        <xdr:cNvCxnSpPr/>
      </xdr:nvCxnSpPr>
      <xdr:spPr>
        <a:xfrm flipV="1">
          <a:off x="6924040" y="1065439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45538</xdr:rowOff>
    </xdr:from>
    <xdr:to>
      <xdr:col>36</xdr:col>
      <xdr:colOff>165100</xdr:colOff>
      <xdr:row>63</xdr:row>
      <xdr:rowOff>147138</xdr:rowOff>
    </xdr:to>
    <xdr:sp macro="" textlink="">
      <xdr:nvSpPr>
        <xdr:cNvPr id="256" name="楕円 255"/>
        <xdr:cNvSpPr/>
      </xdr:nvSpPr>
      <xdr:spPr>
        <a:xfrm>
          <a:off x="6098540" y="106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94706</xdr:rowOff>
    </xdr:from>
    <xdr:to>
      <xdr:col>41</xdr:col>
      <xdr:colOff>50800</xdr:colOff>
      <xdr:row>63</xdr:row>
      <xdr:rowOff>96338</xdr:rowOff>
    </xdr:to>
    <xdr:cxnSp macro="">
      <xdr:nvCxnSpPr>
        <xdr:cNvPr id="257" name="直線コネクタ 256"/>
        <xdr:cNvCxnSpPr/>
      </xdr:nvCxnSpPr>
      <xdr:spPr>
        <a:xfrm flipV="1">
          <a:off x="6149340" y="10656026"/>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8271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750958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671202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59373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131734</xdr:rowOff>
    </xdr:from>
    <xdr:ext cx="469744" cy="259045"/>
    <xdr:sp macro="" textlink="">
      <xdr:nvSpPr>
        <xdr:cNvPr id="262" name="n_1mainValue【体育館・プール】&#10;一人当たり面積"/>
        <xdr:cNvSpPr txBox="1"/>
      </xdr:nvSpPr>
      <xdr:spPr>
        <a:xfrm>
          <a:off x="827158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135000</xdr:rowOff>
    </xdr:from>
    <xdr:ext cx="469744" cy="259045"/>
    <xdr:sp macro="" textlink="">
      <xdr:nvSpPr>
        <xdr:cNvPr id="263" name="n_2mainValue【体育館・プール】&#10;一人当たり面積"/>
        <xdr:cNvSpPr txBox="1"/>
      </xdr:nvSpPr>
      <xdr:spPr>
        <a:xfrm>
          <a:off x="750958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136633</xdr:rowOff>
    </xdr:from>
    <xdr:ext cx="469744" cy="259045"/>
    <xdr:sp macro="" textlink="">
      <xdr:nvSpPr>
        <xdr:cNvPr id="264" name="n_3mainValue【体育館・プール】&#10;一人当たり面積"/>
        <xdr:cNvSpPr txBox="1"/>
      </xdr:nvSpPr>
      <xdr:spPr>
        <a:xfrm>
          <a:off x="6712027" y="106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138265</xdr:rowOff>
    </xdr:from>
    <xdr:ext cx="469744" cy="259045"/>
    <xdr:sp macro="" textlink="">
      <xdr:nvSpPr>
        <xdr:cNvPr id="265" name="n_4mainValue【体育館・プール】&#10;一人当たり面積"/>
        <xdr:cNvSpPr txBox="1"/>
      </xdr:nvSpPr>
      <xdr:spPr>
        <a:xfrm>
          <a:off x="5937327" y="1069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120650</xdr:rowOff>
    </xdr:from>
    <xdr:to>
      <xdr:col>24</xdr:col>
      <xdr:colOff>114300</xdr:colOff>
      <xdr:row>79</xdr:row>
      <xdr:rowOff>50800</xdr:rowOff>
    </xdr:to>
    <xdr:sp macro="" textlink="">
      <xdr:nvSpPr>
        <xdr:cNvPr id="306" name="楕円 305"/>
        <xdr:cNvSpPr/>
      </xdr:nvSpPr>
      <xdr:spPr>
        <a:xfrm>
          <a:off x="403606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143527</xdr:rowOff>
    </xdr:from>
    <xdr:ext cx="405111" cy="259045"/>
    <xdr:sp macro="" textlink="">
      <xdr:nvSpPr>
        <xdr:cNvPr id="307" name="【福祉施設】&#10;有形固定資産減価償却率該当値テキスト"/>
        <xdr:cNvSpPr txBox="1"/>
      </xdr:nvSpPr>
      <xdr:spPr>
        <a:xfrm>
          <a:off x="4124960"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308" name="楕円 307"/>
        <xdr:cNvSpPr/>
      </xdr:nvSpPr>
      <xdr:spPr>
        <a:xfrm>
          <a:off x="3312160" y="1322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0</xdr:rowOff>
    </xdr:from>
    <xdr:to>
      <xdr:col>24</xdr:col>
      <xdr:colOff>63500</xdr:colOff>
      <xdr:row>79</xdr:row>
      <xdr:rowOff>26670</xdr:rowOff>
    </xdr:to>
    <xdr:cxnSp macro="">
      <xdr:nvCxnSpPr>
        <xdr:cNvPr id="309" name="直線コネクタ 308"/>
        <xdr:cNvCxnSpPr/>
      </xdr:nvCxnSpPr>
      <xdr:spPr>
        <a:xfrm flipV="1">
          <a:off x="3355340" y="1324356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99695</xdr:rowOff>
    </xdr:from>
    <xdr:to>
      <xdr:col>15</xdr:col>
      <xdr:colOff>101600</xdr:colOff>
      <xdr:row>79</xdr:row>
      <xdr:rowOff>29845</xdr:rowOff>
    </xdr:to>
    <xdr:sp macro="" textlink="">
      <xdr:nvSpPr>
        <xdr:cNvPr id="310" name="楕円 309"/>
        <xdr:cNvSpPr/>
      </xdr:nvSpPr>
      <xdr:spPr>
        <a:xfrm>
          <a:off x="2514600" y="1317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150495</xdr:rowOff>
    </xdr:from>
    <xdr:to>
      <xdr:col>19</xdr:col>
      <xdr:colOff>177800</xdr:colOff>
      <xdr:row>79</xdr:row>
      <xdr:rowOff>26670</xdr:rowOff>
    </xdr:to>
    <xdr:cxnSp macro="">
      <xdr:nvCxnSpPr>
        <xdr:cNvPr id="311" name="直線コネクタ 310"/>
        <xdr:cNvCxnSpPr/>
      </xdr:nvCxnSpPr>
      <xdr:spPr>
        <a:xfrm>
          <a:off x="2565400" y="1322641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312" name="楕円 311"/>
        <xdr:cNvSpPr/>
      </xdr:nvSpPr>
      <xdr:spPr>
        <a:xfrm>
          <a:off x="17399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104775</xdr:rowOff>
    </xdr:from>
    <xdr:to>
      <xdr:col>15</xdr:col>
      <xdr:colOff>50800</xdr:colOff>
      <xdr:row>78</xdr:row>
      <xdr:rowOff>150495</xdr:rowOff>
    </xdr:to>
    <xdr:cxnSp macro="">
      <xdr:nvCxnSpPr>
        <xdr:cNvPr id="313" name="直線コネクタ 312"/>
        <xdr:cNvCxnSpPr/>
      </xdr:nvCxnSpPr>
      <xdr:spPr>
        <a:xfrm>
          <a:off x="1790700" y="1318069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130175</xdr:rowOff>
    </xdr:from>
    <xdr:to>
      <xdr:col>6</xdr:col>
      <xdr:colOff>38100</xdr:colOff>
      <xdr:row>78</xdr:row>
      <xdr:rowOff>60325</xdr:rowOff>
    </xdr:to>
    <xdr:sp macro="" textlink="">
      <xdr:nvSpPr>
        <xdr:cNvPr id="314" name="楕円 313"/>
        <xdr:cNvSpPr/>
      </xdr:nvSpPr>
      <xdr:spPr>
        <a:xfrm>
          <a:off x="965200" y="13038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9525</xdr:rowOff>
    </xdr:from>
    <xdr:to>
      <xdr:col>10</xdr:col>
      <xdr:colOff>114300</xdr:colOff>
      <xdr:row>78</xdr:row>
      <xdr:rowOff>104775</xdr:rowOff>
    </xdr:to>
    <xdr:cxnSp macro="">
      <xdr:nvCxnSpPr>
        <xdr:cNvPr id="315" name="直線コネクタ 314"/>
        <xdr:cNvCxnSpPr/>
      </xdr:nvCxnSpPr>
      <xdr:spPr>
        <a:xfrm>
          <a:off x="1008380" y="13085445"/>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38570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6110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8363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320" name="n_1mainValue【福祉施設】&#10;有形固定資産減価償却率"/>
        <xdr:cNvSpPr txBox="1"/>
      </xdr:nvSpPr>
      <xdr:spPr>
        <a:xfrm>
          <a:off x="317056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46372</xdr:rowOff>
    </xdr:from>
    <xdr:ext cx="405111" cy="259045"/>
    <xdr:sp macro="" textlink="">
      <xdr:nvSpPr>
        <xdr:cNvPr id="321" name="n_2mainValue【福祉施設】&#10;有形固定資産減価償却率"/>
        <xdr:cNvSpPr txBox="1"/>
      </xdr:nvSpPr>
      <xdr:spPr>
        <a:xfrm>
          <a:off x="238570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652</xdr:rowOff>
    </xdr:from>
    <xdr:ext cx="405111" cy="259045"/>
    <xdr:sp macro="" textlink="">
      <xdr:nvSpPr>
        <xdr:cNvPr id="322" name="n_3mainValue【福祉施設】&#10;有形固定資産減価償却率"/>
        <xdr:cNvSpPr txBox="1"/>
      </xdr:nvSpPr>
      <xdr:spPr>
        <a:xfrm>
          <a:off x="161100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76852</xdr:rowOff>
    </xdr:from>
    <xdr:ext cx="405111" cy="259045"/>
    <xdr:sp macro="" textlink="">
      <xdr:nvSpPr>
        <xdr:cNvPr id="323" name="n_4mainValue【福祉施設】&#10;有形固定資産減価償却率"/>
        <xdr:cNvSpPr txBox="1"/>
      </xdr:nvSpPr>
      <xdr:spPr>
        <a:xfrm>
          <a:off x="836304" y="1281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19304</xdr:rowOff>
    </xdr:from>
    <xdr:to>
      <xdr:col>55</xdr:col>
      <xdr:colOff>50800</xdr:colOff>
      <xdr:row>83</xdr:row>
      <xdr:rowOff>120904</xdr:rowOff>
    </xdr:to>
    <xdr:sp macro="" textlink="">
      <xdr:nvSpPr>
        <xdr:cNvPr id="361" name="楕円 360"/>
        <xdr:cNvSpPr/>
      </xdr:nvSpPr>
      <xdr:spPr>
        <a:xfrm>
          <a:off x="9192260" y="13933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42181</xdr:rowOff>
    </xdr:from>
    <xdr:ext cx="469744" cy="259045"/>
    <xdr:sp macro="" textlink="">
      <xdr:nvSpPr>
        <xdr:cNvPr id="362" name="【福祉施設】&#10;一人当たり面積該当値テキスト"/>
        <xdr:cNvSpPr txBox="1"/>
      </xdr:nvSpPr>
      <xdr:spPr>
        <a:xfrm>
          <a:off x="9258300" y="137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23876</xdr:rowOff>
    </xdr:from>
    <xdr:to>
      <xdr:col>50</xdr:col>
      <xdr:colOff>165100</xdr:colOff>
      <xdr:row>83</xdr:row>
      <xdr:rowOff>125476</xdr:rowOff>
    </xdr:to>
    <xdr:sp macro="" textlink="">
      <xdr:nvSpPr>
        <xdr:cNvPr id="363" name="楕円 362"/>
        <xdr:cNvSpPr/>
      </xdr:nvSpPr>
      <xdr:spPr>
        <a:xfrm>
          <a:off x="84455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74676</xdr:rowOff>
    </xdr:to>
    <xdr:cxnSp macro="">
      <xdr:nvCxnSpPr>
        <xdr:cNvPr id="364" name="直線コネクタ 363"/>
        <xdr:cNvCxnSpPr/>
      </xdr:nvCxnSpPr>
      <xdr:spPr>
        <a:xfrm flipV="1">
          <a:off x="8496300" y="1398422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28448</xdr:rowOff>
    </xdr:from>
    <xdr:to>
      <xdr:col>46</xdr:col>
      <xdr:colOff>38100</xdr:colOff>
      <xdr:row>83</xdr:row>
      <xdr:rowOff>130048</xdr:rowOff>
    </xdr:to>
    <xdr:sp macro="" textlink="">
      <xdr:nvSpPr>
        <xdr:cNvPr id="365" name="楕円 364"/>
        <xdr:cNvSpPr/>
      </xdr:nvSpPr>
      <xdr:spPr>
        <a:xfrm>
          <a:off x="7670800" y="13942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74676</xdr:rowOff>
    </xdr:from>
    <xdr:to>
      <xdr:col>50</xdr:col>
      <xdr:colOff>114300</xdr:colOff>
      <xdr:row>83</xdr:row>
      <xdr:rowOff>79248</xdr:rowOff>
    </xdr:to>
    <xdr:cxnSp macro="">
      <xdr:nvCxnSpPr>
        <xdr:cNvPr id="366" name="直線コネクタ 365"/>
        <xdr:cNvCxnSpPr/>
      </xdr:nvCxnSpPr>
      <xdr:spPr>
        <a:xfrm flipV="1">
          <a:off x="7713980" y="1398879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167894</xdr:rowOff>
    </xdr:from>
    <xdr:to>
      <xdr:col>41</xdr:col>
      <xdr:colOff>101600</xdr:colOff>
      <xdr:row>84</xdr:row>
      <xdr:rowOff>98044</xdr:rowOff>
    </xdr:to>
    <xdr:sp macro="" textlink="">
      <xdr:nvSpPr>
        <xdr:cNvPr id="367" name="楕円 366"/>
        <xdr:cNvSpPr/>
      </xdr:nvSpPr>
      <xdr:spPr>
        <a:xfrm>
          <a:off x="687324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79248</xdr:rowOff>
    </xdr:from>
    <xdr:to>
      <xdr:col>45</xdr:col>
      <xdr:colOff>177800</xdr:colOff>
      <xdr:row>84</xdr:row>
      <xdr:rowOff>47244</xdr:rowOff>
    </xdr:to>
    <xdr:cxnSp macro="">
      <xdr:nvCxnSpPr>
        <xdr:cNvPr id="368" name="直線コネクタ 367"/>
        <xdr:cNvCxnSpPr/>
      </xdr:nvCxnSpPr>
      <xdr:spPr>
        <a:xfrm flipV="1">
          <a:off x="6924040" y="13993368"/>
          <a:ext cx="78994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90170</xdr:rowOff>
    </xdr:from>
    <xdr:to>
      <xdr:col>36</xdr:col>
      <xdr:colOff>165100</xdr:colOff>
      <xdr:row>84</xdr:row>
      <xdr:rowOff>20320</xdr:rowOff>
    </xdr:to>
    <xdr:sp macro="" textlink="">
      <xdr:nvSpPr>
        <xdr:cNvPr id="369" name="楕円 368"/>
        <xdr:cNvSpPr/>
      </xdr:nvSpPr>
      <xdr:spPr>
        <a:xfrm>
          <a:off x="60985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84</xdr:row>
      <xdr:rowOff>47244</xdr:rowOff>
    </xdr:to>
    <xdr:cxnSp macro="">
      <xdr:nvCxnSpPr>
        <xdr:cNvPr id="370" name="直線コネクタ 369"/>
        <xdr:cNvCxnSpPr/>
      </xdr:nvCxnSpPr>
      <xdr:spPr>
        <a:xfrm>
          <a:off x="6149340" y="14055090"/>
          <a:ext cx="7747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8271587" y="141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750958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67120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59373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142003</xdr:rowOff>
    </xdr:from>
    <xdr:ext cx="469744" cy="259045"/>
    <xdr:sp macro="" textlink="">
      <xdr:nvSpPr>
        <xdr:cNvPr id="375" name="n_1mainValue【福祉施設】&#10;一人当たり面積"/>
        <xdr:cNvSpPr txBox="1"/>
      </xdr:nvSpPr>
      <xdr:spPr>
        <a:xfrm>
          <a:off x="8271587" y="137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146575</xdr:rowOff>
    </xdr:from>
    <xdr:ext cx="469744" cy="259045"/>
    <xdr:sp macro="" textlink="">
      <xdr:nvSpPr>
        <xdr:cNvPr id="376" name="n_2mainValue【福祉施設】&#10;一人当たり面積"/>
        <xdr:cNvSpPr txBox="1"/>
      </xdr:nvSpPr>
      <xdr:spPr>
        <a:xfrm>
          <a:off x="7509587" y="137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114571</xdr:rowOff>
    </xdr:from>
    <xdr:ext cx="469744" cy="259045"/>
    <xdr:sp macro="" textlink="">
      <xdr:nvSpPr>
        <xdr:cNvPr id="377" name="n_3mainValue【福祉施設】&#10;一人当たり面積"/>
        <xdr:cNvSpPr txBox="1"/>
      </xdr:nvSpPr>
      <xdr:spPr>
        <a:xfrm>
          <a:off x="671202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36847</xdr:rowOff>
    </xdr:from>
    <xdr:ext cx="469744" cy="259045"/>
    <xdr:sp macro="" textlink="">
      <xdr:nvSpPr>
        <xdr:cNvPr id="378" name="n_4mainValue【福祉施設】&#10;一人当たり面積"/>
        <xdr:cNvSpPr txBox="1"/>
      </xdr:nvSpPr>
      <xdr:spPr>
        <a:xfrm>
          <a:off x="59373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xdr:rowOff>
    </xdr:from>
    <xdr:to>
      <xdr:col>24</xdr:col>
      <xdr:colOff>114300</xdr:colOff>
      <xdr:row>104</xdr:row>
      <xdr:rowOff>110671</xdr:rowOff>
    </xdr:to>
    <xdr:sp macro="" textlink="">
      <xdr:nvSpPr>
        <xdr:cNvPr id="420" name="楕円 419"/>
        <xdr:cNvSpPr/>
      </xdr:nvSpPr>
      <xdr:spPr>
        <a:xfrm>
          <a:off x="403606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31948</xdr:rowOff>
    </xdr:from>
    <xdr:ext cx="405111" cy="259045"/>
    <xdr:sp macro="" textlink="">
      <xdr:nvSpPr>
        <xdr:cNvPr id="421" name="【市民会館】&#10;有形固定資産減価償却率該当値テキスト"/>
        <xdr:cNvSpPr txBox="1"/>
      </xdr:nvSpPr>
      <xdr:spPr>
        <a:xfrm>
          <a:off x="4124960" y="1729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144599</xdr:rowOff>
    </xdr:from>
    <xdr:to>
      <xdr:col>20</xdr:col>
      <xdr:colOff>38100</xdr:colOff>
      <xdr:row>104</xdr:row>
      <xdr:rowOff>74749</xdr:rowOff>
    </xdr:to>
    <xdr:sp macro="" textlink="">
      <xdr:nvSpPr>
        <xdr:cNvPr id="422" name="楕円 421"/>
        <xdr:cNvSpPr/>
      </xdr:nvSpPr>
      <xdr:spPr>
        <a:xfrm>
          <a:off x="3312160" y="17411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23949</xdr:rowOff>
    </xdr:from>
    <xdr:to>
      <xdr:col>24</xdr:col>
      <xdr:colOff>63500</xdr:colOff>
      <xdr:row>104</xdr:row>
      <xdr:rowOff>59871</xdr:rowOff>
    </xdr:to>
    <xdr:cxnSp macro="">
      <xdr:nvCxnSpPr>
        <xdr:cNvPr id="423" name="直線コネクタ 422"/>
        <xdr:cNvCxnSpPr/>
      </xdr:nvCxnSpPr>
      <xdr:spPr>
        <a:xfrm>
          <a:off x="3355340" y="17458509"/>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108676</xdr:rowOff>
    </xdr:from>
    <xdr:to>
      <xdr:col>15</xdr:col>
      <xdr:colOff>101600</xdr:colOff>
      <xdr:row>104</xdr:row>
      <xdr:rowOff>38826</xdr:rowOff>
    </xdr:to>
    <xdr:sp macro="" textlink="">
      <xdr:nvSpPr>
        <xdr:cNvPr id="424" name="楕円 423"/>
        <xdr:cNvSpPr/>
      </xdr:nvSpPr>
      <xdr:spPr>
        <a:xfrm>
          <a:off x="2514600" y="17375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159476</xdr:rowOff>
    </xdr:from>
    <xdr:to>
      <xdr:col>19</xdr:col>
      <xdr:colOff>177800</xdr:colOff>
      <xdr:row>104</xdr:row>
      <xdr:rowOff>23949</xdr:rowOff>
    </xdr:to>
    <xdr:cxnSp macro="">
      <xdr:nvCxnSpPr>
        <xdr:cNvPr id="425" name="直線コネクタ 424"/>
        <xdr:cNvCxnSpPr/>
      </xdr:nvCxnSpPr>
      <xdr:spPr>
        <a:xfrm>
          <a:off x="2565400" y="17426396"/>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426" name="楕円 425"/>
        <xdr:cNvSpPr/>
      </xdr:nvSpPr>
      <xdr:spPr>
        <a:xfrm>
          <a:off x="1739900" y="173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103</xdr:row>
      <xdr:rowOff>159476</xdr:rowOff>
    </xdr:to>
    <xdr:cxnSp macro="">
      <xdr:nvCxnSpPr>
        <xdr:cNvPr id="427" name="直線コネクタ 426"/>
        <xdr:cNvCxnSpPr/>
      </xdr:nvCxnSpPr>
      <xdr:spPr>
        <a:xfrm>
          <a:off x="1790700" y="1738720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35198</xdr:rowOff>
    </xdr:from>
    <xdr:to>
      <xdr:col>6</xdr:col>
      <xdr:colOff>38100</xdr:colOff>
      <xdr:row>103</xdr:row>
      <xdr:rowOff>136798</xdr:rowOff>
    </xdr:to>
    <xdr:sp macro="" textlink="">
      <xdr:nvSpPr>
        <xdr:cNvPr id="428" name="楕円 427"/>
        <xdr:cNvSpPr/>
      </xdr:nvSpPr>
      <xdr:spPr>
        <a:xfrm>
          <a:off x="965200" y="17302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85998</xdr:rowOff>
    </xdr:from>
    <xdr:to>
      <xdr:col>10</xdr:col>
      <xdr:colOff>114300</xdr:colOff>
      <xdr:row>103</xdr:row>
      <xdr:rowOff>120287</xdr:rowOff>
    </xdr:to>
    <xdr:cxnSp macro="">
      <xdr:nvCxnSpPr>
        <xdr:cNvPr id="429" name="直線コネクタ 428"/>
        <xdr:cNvCxnSpPr/>
      </xdr:nvCxnSpPr>
      <xdr:spPr>
        <a:xfrm>
          <a:off x="1008380" y="17352918"/>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17056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38570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61100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8363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91276</xdr:rowOff>
    </xdr:from>
    <xdr:ext cx="405111" cy="259045"/>
    <xdr:sp macro="" textlink="">
      <xdr:nvSpPr>
        <xdr:cNvPr id="434" name="n_1mainValue【市民会館】&#10;有形固定資産減価償却率"/>
        <xdr:cNvSpPr txBox="1"/>
      </xdr:nvSpPr>
      <xdr:spPr>
        <a:xfrm>
          <a:off x="317056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55353</xdr:rowOff>
    </xdr:from>
    <xdr:ext cx="405111" cy="259045"/>
    <xdr:sp macro="" textlink="">
      <xdr:nvSpPr>
        <xdr:cNvPr id="435" name="n_2mainValue【市民会館】&#10;有形固定資産減価償却率"/>
        <xdr:cNvSpPr txBox="1"/>
      </xdr:nvSpPr>
      <xdr:spPr>
        <a:xfrm>
          <a:off x="238570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36" name="n_3mainValue【市民会館】&#10;有形固定資産減価償却率"/>
        <xdr:cNvSpPr txBox="1"/>
      </xdr:nvSpPr>
      <xdr:spPr>
        <a:xfrm>
          <a:off x="1611004" y="1711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153325</xdr:rowOff>
    </xdr:from>
    <xdr:ext cx="405111" cy="259045"/>
    <xdr:sp macro="" textlink="">
      <xdr:nvSpPr>
        <xdr:cNvPr id="437" name="n_4mainValue【市民会館】&#10;有形固定資産減価償却率"/>
        <xdr:cNvSpPr txBox="1"/>
      </xdr:nvSpPr>
      <xdr:spPr>
        <a:xfrm>
          <a:off x="83630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9258300" y="1781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098540" y="1786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77" name="楕円 476"/>
        <xdr:cNvSpPr/>
      </xdr:nvSpPr>
      <xdr:spPr>
        <a:xfrm>
          <a:off x="919226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36847</xdr:rowOff>
    </xdr:from>
    <xdr:ext cx="469744" cy="259045"/>
    <xdr:sp macro="" textlink="">
      <xdr:nvSpPr>
        <xdr:cNvPr id="478" name="【市民会館】&#10;一人当たり面積該当値テキスト"/>
        <xdr:cNvSpPr txBox="1"/>
      </xdr:nvSpPr>
      <xdr:spPr>
        <a:xfrm>
          <a:off x="92583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79" name="楕円 478"/>
        <xdr:cNvSpPr/>
      </xdr:nvSpPr>
      <xdr:spPr>
        <a:xfrm>
          <a:off x="844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68580</xdr:rowOff>
    </xdr:to>
    <xdr:cxnSp macro="">
      <xdr:nvCxnSpPr>
        <xdr:cNvPr id="480" name="直線コネクタ 479"/>
        <xdr:cNvCxnSpPr/>
      </xdr:nvCxnSpPr>
      <xdr:spPr>
        <a:xfrm flipV="1">
          <a:off x="8496300" y="178346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81" name="楕円 480"/>
        <xdr:cNvSpPr/>
      </xdr:nvSpPr>
      <xdr:spPr>
        <a:xfrm>
          <a:off x="7670800" y="17791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72389</xdr:rowOff>
    </xdr:to>
    <xdr:cxnSp macro="">
      <xdr:nvCxnSpPr>
        <xdr:cNvPr id="482" name="直線コネクタ 481"/>
        <xdr:cNvCxnSpPr/>
      </xdr:nvCxnSpPr>
      <xdr:spPr>
        <a:xfrm flipV="1">
          <a:off x="7713980" y="1783842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83" name="楕円 482"/>
        <xdr:cNvSpPr/>
      </xdr:nvSpPr>
      <xdr:spPr>
        <a:xfrm>
          <a:off x="68732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72389</xdr:rowOff>
    </xdr:from>
    <xdr:to>
      <xdr:col>45</xdr:col>
      <xdr:colOff>177800</xdr:colOff>
      <xdr:row>106</xdr:row>
      <xdr:rowOff>76200</xdr:rowOff>
    </xdr:to>
    <xdr:cxnSp macro="">
      <xdr:nvCxnSpPr>
        <xdr:cNvPr id="484" name="直線コネクタ 483"/>
        <xdr:cNvCxnSpPr/>
      </xdr:nvCxnSpPr>
      <xdr:spPr>
        <a:xfrm flipV="1">
          <a:off x="6924040" y="178422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485" name="楕円 484"/>
        <xdr:cNvSpPr/>
      </xdr:nvSpPr>
      <xdr:spPr>
        <a:xfrm>
          <a:off x="6098540" y="1777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47625</xdr:rowOff>
    </xdr:from>
    <xdr:to>
      <xdr:col>41</xdr:col>
      <xdr:colOff>50800</xdr:colOff>
      <xdr:row>106</xdr:row>
      <xdr:rowOff>76200</xdr:rowOff>
    </xdr:to>
    <xdr:cxnSp macro="">
      <xdr:nvCxnSpPr>
        <xdr:cNvPr id="486" name="直線コネクタ 485"/>
        <xdr:cNvCxnSpPr/>
      </xdr:nvCxnSpPr>
      <xdr:spPr>
        <a:xfrm>
          <a:off x="6149340" y="1781746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8271587" y="179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7509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5937327"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135907</xdr:rowOff>
    </xdr:from>
    <xdr:ext cx="469744" cy="259045"/>
    <xdr:sp macro="" textlink="">
      <xdr:nvSpPr>
        <xdr:cNvPr id="491" name="n_1mainValue【市民会館】&#10;一人当たり面積"/>
        <xdr:cNvSpPr txBox="1"/>
      </xdr:nvSpPr>
      <xdr:spPr>
        <a:xfrm>
          <a:off x="8271587" y="175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139716</xdr:rowOff>
    </xdr:from>
    <xdr:ext cx="469744" cy="259045"/>
    <xdr:sp macro="" textlink="">
      <xdr:nvSpPr>
        <xdr:cNvPr id="492" name="n_2mainValue【市民会館】&#10;一人当たり面積"/>
        <xdr:cNvSpPr txBox="1"/>
      </xdr:nvSpPr>
      <xdr:spPr>
        <a:xfrm>
          <a:off x="7509587" y="1757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93" name="n_3mainValue【市民会館】&#10;一人当たり面積"/>
        <xdr:cNvSpPr txBox="1"/>
      </xdr:nvSpPr>
      <xdr:spPr>
        <a:xfrm>
          <a:off x="671202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114952</xdr:rowOff>
    </xdr:from>
    <xdr:ext cx="469744" cy="259045"/>
    <xdr:sp macro="" textlink="">
      <xdr:nvSpPr>
        <xdr:cNvPr id="494" name="n_4mainValue【市民会館】&#10;一人当たり面積"/>
        <xdr:cNvSpPr txBox="1"/>
      </xdr:nvSpPr>
      <xdr:spPr>
        <a:xfrm>
          <a:off x="5937327" y="175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535" name="楕円 534"/>
        <xdr:cNvSpPr/>
      </xdr:nvSpPr>
      <xdr:spPr>
        <a:xfrm>
          <a:off x="14325600" y="60623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536" name="【一般廃棄物処理施設】&#10;有形固定資産減価償却率該当値テキスト"/>
        <xdr:cNvSpPr txBox="1"/>
      </xdr:nvSpPr>
      <xdr:spPr>
        <a:xfrm>
          <a:off x="1441450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537" name="楕円 536"/>
        <xdr:cNvSpPr/>
      </xdr:nvSpPr>
      <xdr:spPr>
        <a:xfrm>
          <a:off x="1357884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36</xdr:row>
      <xdr:rowOff>78105</xdr:rowOff>
    </xdr:to>
    <xdr:cxnSp macro="">
      <xdr:nvCxnSpPr>
        <xdr:cNvPr id="538" name="直線コネクタ 537"/>
        <xdr:cNvCxnSpPr/>
      </xdr:nvCxnSpPr>
      <xdr:spPr>
        <a:xfrm>
          <a:off x="13629640" y="607504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39" name="楕円 538"/>
        <xdr:cNvSpPr/>
      </xdr:nvSpPr>
      <xdr:spPr>
        <a:xfrm>
          <a:off x="1280414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40005</xdr:rowOff>
    </xdr:from>
    <xdr:to>
      <xdr:col>81</xdr:col>
      <xdr:colOff>50800</xdr:colOff>
      <xdr:row>38</xdr:row>
      <xdr:rowOff>100965</xdr:rowOff>
    </xdr:to>
    <xdr:cxnSp macro="">
      <xdr:nvCxnSpPr>
        <xdr:cNvPr id="540" name="直線コネクタ 539"/>
        <xdr:cNvCxnSpPr/>
      </xdr:nvCxnSpPr>
      <xdr:spPr>
        <a:xfrm flipV="1">
          <a:off x="12854940" y="6075045"/>
          <a:ext cx="7747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41" name="楕円 540"/>
        <xdr:cNvSpPr/>
      </xdr:nvSpPr>
      <xdr:spPr>
        <a:xfrm>
          <a:off x="12029440" y="6420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100965</xdr:rowOff>
    </xdr:to>
    <xdr:cxnSp macro="">
      <xdr:nvCxnSpPr>
        <xdr:cNvPr id="542" name="直線コネクタ 541"/>
        <xdr:cNvCxnSpPr/>
      </xdr:nvCxnSpPr>
      <xdr:spPr>
        <a:xfrm>
          <a:off x="12072620" y="64712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543" name="楕円 542"/>
        <xdr:cNvSpPr/>
      </xdr:nvSpPr>
      <xdr:spPr>
        <a:xfrm>
          <a:off x="1123188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38</xdr:row>
      <xdr:rowOff>100965</xdr:rowOff>
    </xdr:to>
    <xdr:cxnSp macro="">
      <xdr:nvCxnSpPr>
        <xdr:cNvPr id="544" name="直線コネクタ 543"/>
        <xdr:cNvCxnSpPr/>
      </xdr:nvCxnSpPr>
      <xdr:spPr>
        <a:xfrm>
          <a:off x="11282680" y="642937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34372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19005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549" name="n_1mainValue【一般廃棄物処理施設】&#10;有形固定資産減価償却率"/>
        <xdr:cNvSpPr txBox="1"/>
      </xdr:nvSpPr>
      <xdr:spPr>
        <a:xfrm>
          <a:off x="134372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550" name="n_2mainValue【一般廃棄物処理施設】&#10;有形固定資産減価償却率"/>
        <xdr:cNvSpPr txBox="1"/>
      </xdr:nvSpPr>
      <xdr:spPr>
        <a:xfrm>
          <a:off x="126752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51" name="n_3mainValue【一般廃棄物処理施設】&#10;有形固定資産減価償却率"/>
        <xdr:cNvSpPr txBox="1"/>
      </xdr:nvSpPr>
      <xdr:spPr>
        <a:xfrm>
          <a:off x="119005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552" name="n_4mainValue【一般廃棄物処理施設】&#10;有形固定資産減価償却率"/>
        <xdr:cNvSpPr txBox="1"/>
      </xdr:nvSpPr>
      <xdr:spPr>
        <a:xfrm>
          <a:off x="1110298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19547840" y="66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11893</xdr:rowOff>
    </xdr:from>
    <xdr:to>
      <xdr:col>116</xdr:col>
      <xdr:colOff>114300</xdr:colOff>
      <xdr:row>41</xdr:row>
      <xdr:rowOff>113493</xdr:rowOff>
    </xdr:to>
    <xdr:sp macro="" textlink="">
      <xdr:nvSpPr>
        <xdr:cNvPr id="594" name="楕円 593"/>
        <xdr:cNvSpPr/>
      </xdr:nvSpPr>
      <xdr:spPr>
        <a:xfrm>
          <a:off x="19458940" y="68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161770</xdr:rowOff>
    </xdr:from>
    <xdr:ext cx="534377" cy="259045"/>
    <xdr:sp macro="" textlink="">
      <xdr:nvSpPr>
        <xdr:cNvPr id="595" name="【一般廃棄物処理施設】&#10;一人当たり有形固定資産（償却資産）額該当値テキスト"/>
        <xdr:cNvSpPr txBox="1"/>
      </xdr:nvSpPr>
      <xdr:spPr>
        <a:xfrm>
          <a:off x="19547840" y="68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169180</xdr:rowOff>
    </xdr:from>
    <xdr:to>
      <xdr:col>112</xdr:col>
      <xdr:colOff>38100</xdr:colOff>
      <xdr:row>41</xdr:row>
      <xdr:rowOff>99330</xdr:rowOff>
    </xdr:to>
    <xdr:sp macro="" textlink="">
      <xdr:nvSpPr>
        <xdr:cNvPr id="596" name="楕円 595"/>
        <xdr:cNvSpPr/>
      </xdr:nvSpPr>
      <xdr:spPr>
        <a:xfrm>
          <a:off x="18735040" y="687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48530</xdr:rowOff>
    </xdr:from>
    <xdr:to>
      <xdr:col>116</xdr:col>
      <xdr:colOff>63500</xdr:colOff>
      <xdr:row>41</xdr:row>
      <xdr:rowOff>62693</xdr:rowOff>
    </xdr:to>
    <xdr:cxnSp macro="">
      <xdr:nvCxnSpPr>
        <xdr:cNvPr id="597" name="直線コネクタ 596"/>
        <xdr:cNvCxnSpPr/>
      </xdr:nvCxnSpPr>
      <xdr:spPr>
        <a:xfrm>
          <a:off x="18778220" y="6921770"/>
          <a:ext cx="73152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88611</xdr:rowOff>
    </xdr:from>
    <xdr:to>
      <xdr:col>107</xdr:col>
      <xdr:colOff>101600</xdr:colOff>
      <xdr:row>42</xdr:row>
      <xdr:rowOff>18761</xdr:rowOff>
    </xdr:to>
    <xdr:sp macro="" textlink="">
      <xdr:nvSpPr>
        <xdr:cNvPr id="598" name="楕円 597"/>
        <xdr:cNvSpPr/>
      </xdr:nvSpPr>
      <xdr:spPr>
        <a:xfrm>
          <a:off x="17937480" y="6961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48530</xdr:rowOff>
    </xdr:from>
    <xdr:to>
      <xdr:col>111</xdr:col>
      <xdr:colOff>177800</xdr:colOff>
      <xdr:row>41</xdr:row>
      <xdr:rowOff>139411</xdr:rowOff>
    </xdr:to>
    <xdr:cxnSp macro="">
      <xdr:nvCxnSpPr>
        <xdr:cNvPr id="599" name="直線コネクタ 598"/>
        <xdr:cNvCxnSpPr/>
      </xdr:nvCxnSpPr>
      <xdr:spPr>
        <a:xfrm flipV="1">
          <a:off x="17988280" y="6921770"/>
          <a:ext cx="78994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59569</xdr:rowOff>
    </xdr:from>
    <xdr:to>
      <xdr:col>102</xdr:col>
      <xdr:colOff>165100</xdr:colOff>
      <xdr:row>41</xdr:row>
      <xdr:rowOff>161169</xdr:rowOff>
    </xdr:to>
    <xdr:sp macro="" textlink="">
      <xdr:nvSpPr>
        <xdr:cNvPr id="600" name="楕円 599"/>
        <xdr:cNvSpPr/>
      </xdr:nvSpPr>
      <xdr:spPr>
        <a:xfrm>
          <a:off x="17162780" y="69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110369</xdr:rowOff>
    </xdr:from>
    <xdr:to>
      <xdr:col>107</xdr:col>
      <xdr:colOff>50800</xdr:colOff>
      <xdr:row>41</xdr:row>
      <xdr:rowOff>139411</xdr:rowOff>
    </xdr:to>
    <xdr:cxnSp macro="">
      <xdr:nvCxnSpPr>
        <xdr:cNvPr id="601" name="直線コネクタ 600"/>
        <xdr:cNvCxnSpPr/>
      </xdr:nvCxnSpPr>
      <xdr:spPr>
        <a:xfrm>
          <a:off x="17213580" y="6983609"/>
          <a:ext cx="7747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70624</xdr:rowOff>
    </xdr:from>
    <xdr:to>
      <xdr:col>98</xdr:col>
      <xdr:colOff>38100</xdr:colOff>
      <xdr:row>42</xdr:row>
      <xdr:rowOff>774</xdr:rowOff>
    </xdr:to>
    <xdr:sp macro="" textlink="">
      <xdr:nvSpPr>
        <xdr:cNvPr id="602" name="楕円 601"/>
        <xdr:cNvSpPr/>
      </xdr:nvSpPr>
      <xdr:spPr>
        <a:xfrm>
          <a:off x="16388080" y="6943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110369</xdr:rowOff>
    </xdr:from>
    <xdr:to>
      <xdr:col>102</xdr:col>
      <xdr:colOff>114300</xdr:colOff>
      <xdr:row>41</xdr:row>
      <xdr:rowOff>121424</xdr:rowOff>
    </xdr:to>
    <xdr:cxnSp macro="">
      <xdr:nvCxnSpPr>
        <xdr:cNvPr id="603" name="直線コネクタ 602"/>
        <xdr:cNvCxnSpPr/>
      </xdr:nvCxnSpPr>
      <xdr:spPr>
        <a:xfrm flipV="1">
          <a:off x="16431260" y="6983609"/>
          <a:ext cx="78232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18528811" y="65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1776681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696925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619455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90457</xdr:rowOff>
    </xdr:from>
    <xdr:ext cx="534377" cy="259045"/>
    <xdr:sp macro="" textlink="">
      <xdr:nvSpPr>
        <xdr:cNvPr id="608" name="n_1mainValue【一般廃棄物処理施設】&#10;一人当たり有形固定資産（償却資産）額"/>
        <xdr:cNvSpPr txBox="1"/>
      </xdr:nvSpPr>
      <xdr:spPr>
        <a:xfrm>
          <a:off x="18528811" y="69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9888</xdr:rowOff>
    </xdr:from>
    <xdr:ext cx="534377" cy="259045"/>
    <xdr:sp macro="" textlink="">
      <xdr:nvSpPr>
        <xdr:cNvPr id="609" name="n_2mainValue【一般廃棄物処理施設】&#10;一人当たり有形固定資産（償却資産）額"/>
        <xdr:cNvSpPr txBox="1"/>
      </xdr:nvSpPr>
      <xdr:spPr>
        <a:xfrm>
          <a:off x="17766811" y="70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152296</xdr:rowOff>
    </xdr:from>
    <xdr:ext cx="534377" cy="259045"/>
    <xdr:sp macro="" textlink="">
      <xdr:nvSpPr>
        <xdr:cNvPr id="610" name="n_3mainValue【一般廃棄物処理施設】&#10;一人当たり有形固定資産（償却資産）額"/>
        <xdr:cNvSpPr txBox="1"/>
      </xdr:nvSpPr>
      <xdr:spPr>
        <a:xfrm>
          <a:off x="16969251" y="70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163351</xdr:rowOff>
    </xdr:from>
    <xdr:ext cx="534377" cy="259045"/>
    <xdr:sp macro="" textlink="">
      <xdr:nvSpPr>
        <xdr:cNvPr id="611" name="n_4mainValue【一般廃棄物処理施設】&#10;一人当たり有形固定資産（償却資産）額"/>
        <xdr:cNvSpPr txBox="1"/>
      </xdr:nvSpPr>
      <xdr:spPr>
        <a:xfrm>
          <a:off x="16194551" y="70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12881</xdr:rowOff>
    </xdr:from>
    <xdr:to>
      <xdr:col>85</xdr:col>
      <xdr:colOff>177800</xdr:colOff>
      <xdr:row>63</xdr:row>
      <xdr:rowOff>114481</xdr:rowOff>
    </xdr:to>
    <xdr:sp macro="" textlink="">
      <xdr:nvSpPr>
        <xdr:cNvPr id="653" name="楕円 652"/>
        <xdr:cNvSpPr/>
      </xdr:nvSpPr>
      <xdr:spPr>
        <a:xfrm>
          <a:off x="14325600" y="105742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99258</xdr:rowOff>
    </xdr:from>
    <xdr:ext cx="405111" cy="259045"/>
    <xdr:sp macro="" textlink="">
      <xdr:nvSpPr>
        <xdr:cNvPr id="654" name="【保健センター・保健所】&#10;有形固定資産減価償却率該当値テキスト"/>
        <xdr:cNvSpPr txBox="1"/>
      </xdr:nvSpPr>
      <xdr:spPr>
        <a:xfrm>
          <a:off x="14414500" y="1049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150041</xdr:rowOff>
    </xdr:from>
    <xdr:to>
      <xdr:col>81</xdr:col>
      <xdr:colOff>101600</xdr:colOff>
      <xdr:row>63</xdr:row>
      <xdr:rowOff>80191</xdr:rowOff>
    </xdr:to>
    <xdr:sp macro="" textlink="">
      <xdr:nvSpPr>
        <xdr:cNvPr id="655" name="楕円 654"/>
        <xdr:cNvSpPr/>
      </xdr:nvSpPr>
      <xdr:spPr>
        <a:xfrm>
          <a:off x="13578840" y="10543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29391</xdr:rowOff>
    </xdr:from>
    <xdr:to>
      <xdr:col>85</xdr:col>
      <xdr:colOff>127000</xdr:colOff>
      <xdr:row>63</xdr:row>
      <xdr:rowOff>63681</xdr:rowOff>
    </xdr:to>
    <xdr:cxnSp macro="">
      <xdr:nvCxnSpPr>
        <xdr:cNvPr id="656" name="直線コネクタ 655"/>
        <xdr:cNvCxnSpPr/>
      </xdr:nvCxnSpPr>
      <xdr:spPr>
        <a:xfrm>
          <a:off x="13629640" y="10590711"/>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657" name="楕円 656"/>
        <xdr:cNvSpPr/>
      </xdr:nvSpPr>
      <xdr:spPr>
        <a:xfrm>
          <a:off x="12804140" y="10509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29391</xdr:rowOff>
    </xdr:to>
    <xdr:cxnSp macro="">
      <xdr:nvCxnSpPr>
        <xdr:cNvPr id="658" name="直線コネクタ 657"/>
        <xdr:cNvCxnSpPr/>
      </xdr:nvCxnSpPr>
      <xdr:spPr>
        <a:xfrm>
          <a:off x="12854940" y="10560231"/>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81462</xdr:rowOff>
    </xdr:from>
    <xdr:to>
      <xdr:col>72</xdr:col>
      <xdr:colOff>38100</xdr:colOff>
      <xdr:row>63</xdr:row>
      <xdr:rowOff>11612</xdr:rowOff>
    </xdr:to>
    <xdr:sp macro="" textlink="">
      <xdr:nvSpPr>
        <xdr:cNvPr id="659" name="楕円 658"/>
        <xdr:cNvSpPr/>
      </xdr:nvSpPr>
      <xdr:spPr>
        <a:xfrm>
          <a:off x="12029440" y="1047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132262</xdr:rowOff>
    </xdr:from>
    <xdr:to>
      <xdr:col>76</xdr:col>
      <xdr:colOff>114300</xdr:colOff>
      <xdr:row>62</xdr:row>
      <xdr:rowOff>166551</xdr:rowOff>
    </xdr:to>
    <xdr:cxnSp macro="">
      <xdr:nvCxnSpPr>
        <xdr:cNvPr id="660" name="直線コネクタ 659"/>
        <xdr:cNvCxnSpPr/>
      </xdr:nvCxnSpPr>
      <xdr:spPr>
        <a:xfrm>
          <a:off x="12072620" y="10525942"/>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45538</xdr:rowOff>
    </xdr:from>
    <xdr:to>
      <xdr:col>67</xdr:col>
      <xdr:colOff>101600</xdr:colOff>
      <xdr:row>62</xdr:row>
      <xdr:rowOff>147138</xdr:rowOff>
    </xdr:to>
    <xdr:sp macro="" textlink="">
      <xdr:nvSpPr>
        <xdr:cNvPr id="661" name="楕円 660"/>
        <xdr:cNvSpPr/>
      </xdr:nvSpPr>
      <xdr:spPr>
        <a:xfrm>
          <a:off x="11231880" y="10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96338</xdr:rowOff>
    </xdr:from>
    <xdr:to>
      <xdr:col>71</xdr:col>
      <xdr:colOff>177800</xdr:colOff>
      <xdr:row>62</xdr:row>
      <xdr:rowOff>132262</xdr:rowOff>
    </xdr:to>
    <xdr:cxnSp macro="">
      <xdr:nvCxnSpPr>
        <xdr:cNvPr id="662" name="直線コネクタ 661"/>
        <xdr:cNvCxnSpPr/>
      </xdr:nvCxnSpPr>
      <xdr:spPr>
        <a:xfrm>
          <a:off x="11282680" y="1049001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2675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110298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71318</xdr:rowOff>
    </xdr:from>
    <xdr:ext cx="405111" cy="259045"/>
    <xdr:sp macro="" textlink="">
      <xdr:nvSpPr>
        <xdr:cNvPr id="667" name="n_1mainValue【保健センター・保健所】&#10;有形固定資産減価償却率"/>
        <xdr:cNvSpPr txBox="1"/>
      </xdr:nvSpPr>
      <xdr:spPr>
        <a:xfrm>
          <a:off x="13437244" y="106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668" name="n_2mainValue【保健センター・保健所】&#10;有形固定資産減価償却率"/>
        <xdr:cNvSpPr txBox="1"/>
      </xdr:nvSpPr>
      <xdr:spPr>
        <a:xfrm>
          <a:off x="12675244" y="1059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2739</xdr:rowOff>
    </xdr:from>
    <xdr:ext cx="405111" cy="259045"/>
    <xdr:sp macro="" textlink="">
      <xdr:nvSpPr>
        <xdr:cNvPr id="669" name="n_3mainValue【保健センター・保健所】&#10;有形固定資産減価償却率"/>
        <xdr:cNvSpPr txBox="1"/>
      </xdr:nvSpPr>
      <xdr:spPr>
        <a:xfrm>
          <a:off x="11900544" y="105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138265</xdr:rowOff>
    </xdr:from>
    <xdr:ext cx="405111" cy="259045"/>
    <xdr:sp macro="" textlink="">
      <xdr:nvSpPr>
        <xdr:cNvPr id="670" name="n_4mainValue【保健センター・保健所】&#10;有形固定資産減価償却率"/>
        <xdr:cNvSpPr txBox="1"/>
      </xdr:nvSpPr>
      <xdr:spPr>
        <a:xfrm>
          <a:off x="11102984" y="1053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1954784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179374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71627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6388080" y="1057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10" name="楕円 709"/>
        <xdr:cNvSpPr/>
      </xdr:nvSpPr>
      <xdr:spPr>
        <a:xfrm>
          <a:off x="1945894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11" name="【保健センター・保健所】&#10;一人当たり面積該当値テキスト"/>
        <xdr:cNvSpPr txBox="1"/>
      </xdr:nvSpPr>
      <xdr:spPr>
        <a:xfrm>
          <a:off x="1954784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712" name="楕円 711"/>
        <xdr:cNvSpPr/>
      </xdr:nvSpPr>
      <xdr:spPr>
        <a:xfrm>
          <a:off x="18735040" y="1066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152400</xdr:rowOff>
    </xdr:to>
    <xdr:cxnSp macro="">
      <xdr:nvCxnSpPr>
        <xdr:cNvPr id="713" name="直線コネクタ 712"/>
        <xdr:cNvCxnSpPr/>
      </xdr:nvCxnSpPr>
      <xdr:spPr>
        <a:xfrm>
          <a:off x="18778220" y="107137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14" name="楕円 713"/>
        <xdr:cNvSpPr/>
      </xdr:nvSpPr>
      <xdr:spPr>
        <a:xfrm>
          <a:off x="179374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156210</xdr:rowOff>
    </xdr:to>
    <xdr:cxnSp macro="">
      <xdr:nvCxnSpPr>
        <xdr:cNvPr id="715" name="直線コネクタ 714"/>
        <xdr:cNvCxnSpPr/>
      </xdr:nvCxnSpPr>
      <xdr:spPr>
        <a:xfrm flipV="1">
          <a:off x="17988280" y="107137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16" name="楕円 715"/>
        <xdr:cNvSpPr/>
      </xdr:nvSpPr>
      <xdr:spPr>
        <a:xfrm>
          <a:off x="171627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17" name="直線コネクタ 716"/>
        <xdr:cNvCxnSpPr/>
      </xdr:nvCxnSpPr>
      <xdr:spPr>
        <a:xfrm>
          <a:off x="17213580" y="10717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18" name="楕円 717"/>
        <xdr:cNvSpPr/>
      </xdr:nvSpPr>
      <xdr:spPr>
        <a:xfrm>
          <a:off x="1638808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19" name="直線コネクタ 718"/>
        <xdr:cNvCxnSpPr/>
      </xdr:nvCxnSpPr>
      <xdr:spPr>
        <a:xfrm>
          <a:off x="16431260" y="10717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1777626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70015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62268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724" name="n_1mainValue【保健センター・保健所】&#10;一人当たり面積"/>
        <xdr:cNvSpPr txBox="1"/>
      </xdr:nvSpPr>
      <xdr:spPr>
        <a:xfrm>
          <a:off x="185611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25" name="n_2mainValue【保健センター・保健所】&#10;一人当たり面積"/>
        <xdr:cNvSpPr txBox="1"/>
      </xdr:nvSpPr>
      <xdr:spPr>
        <a:xfrm>
          <a:off x="177762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26" name="n_3mainValue【保健センター・保健所】&#10;一人当たり面積"/>
        <xdr:cNvSpPr txBox="1"/>
      </xdr:nvSpPr>
      <xdr:spPr>
        <a:xfrm>
          <a:off x="170015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27" name="n_4mainValue【保健センター・保健所】&#10;一人当たり面積"/>
        <xdr:cNvSpPr txBox="1"/>
      </xdr:nvSpPr>
      <xdr:spPr>
        <a:xfrm>
          <a:off x="162268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68" name="楕円 767"/>
        <xdr:cNvSpPr/>
      </xdr:nvSpPr>
      <xdr:spPr>
        <a:xfrm>
          <a:off x="14325600" y="138823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69" name="【消防施設】&#10;有形固定資産減価償却率該当値テキスト"/>
        <xdr:cNvSpPr txBox="1"/>
      </xdr:nvSpPr>
      <xdr:spPr>
        <a:xfrm>
          <a:off x="14414500"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770" name="楕円 769"/>
        <xdr:cNvSpPr/>
      </xdr:nvSpPr>
      <xdr:spPr>
        <a:xfrm>
          <a:off x="13578840" y="1386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15239</xdr:rowOff>
    </xdr:to>
    <xdr:cxnSp macro="">
      <xdr:nvCxnSpPr>
        <xdr:cNvPr id="771" name="直線コネクタ 770"/>
        <xdr:cNvCxnSpPr/>
      </xdr:nvCxnSpPr>
      <xdr:spPr>
        <a:xfrm>
          <a:off x="13629640" y="13916025"/>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772" name="楕円 771"/>
        <xdr:cNvSpPr/>
      </xdr:nvSpPr>
      <xdr:spPr>
        <a:xfrm>
          <a:off x="12804140" y="13834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139064</xdr:rowOff>
    </xdr:from>
    <xdr:to>
      <xdr:col>81</xdr:col>
      <xdr:colOff>50800</xdr:colOff>
      <xdr:row>82</xdr:row>
      <xdr:rowOff>169545</xdr:rowOff>
    </xdr:to>
    <xdr:cxnSp macro="">
      <xdr:nvCxnSpPr>
        <xdr:cNvPr id="773" name="直線コネクタ 772"/>
        <xdr:cNvCxnSpPr/>
      </xdr:nvCxnSpPr>
      <xdr:spPr>
        <a:xfrm>
          <a:off x="12854940" y="1388554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74" name="楕円 773"/>
        <xdr:cNvSpPr/>
      </xdr:nvSpPr>
      <xdr:spPr>
        <a:xfrm>
          <a:off x="12029440" y="13813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139064</xdr:rowOff>
    </xdr:to>
    <xdr:cxnSp macro="">
      <xdr:nvCxnSpPr>
        <xdr:cNvPr id="775" name="直線コネクタ 774"/>
        <xdr:cNvCxnSpPr/>
      </xdr:nvCxnSpPr>
      <xdr:spPr>
        <a:xfrm>
          <a:off x="12072620" y="13864591"/>
          <a:ext cx="78232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168275</xdr:rowOff>
    </xdr:from>
    <xdr:to>
      <xdr:col>67</xdr:col>
      <xdr:colOff>101600</xdr:colOff>
      <xdr:row>85</xdr:row>
      <xdr:rowOff>98425</xdr:rowOff>
    </xdr:to>
    <xdr:sp macro="" textlink="">
      <xdr:nvSpPr>
        <xdr:cNvPr id="776" name="楕円 775"/>
        <xdr:cNvSpPr/>
      </xdr:nvSpPr>
      <xdr:spPr>
        <a:xfrm>
          <a:off x="11231880" y="1425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85</xdr:row>
      <xdr:rowOff>47625</xdr:rowOff>
    </xdr:to>
    <xdr:cxnSp macro="">
      <xdr:nvCxnSpPr>
        <xdr:cNvPr id="777" name="直線コネクタ 776"/>
        <xdr:cNvCxnSpPr/>
      </xdr:nvCxnSpPr>
      <xdr:spPr>
        <a:xfrm flipV="1">
          <a:off x="11282680" y="13864591"/>
          <a:ext cx="78994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3437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26752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782" name="n_1mainValue【消防施設】&#10;有形固定資産減価償却率"/>
        <xdr:cNvSpPr txBox="1"/>
      </xdr:nvSpPr>
      <xdr:spPr>
        <a:xfrm>
          <a:off x="1343724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9541</xdr:rowOff>
    </xdr:from>
    <xdr:ext cx="405111" cy="259045"/>
    <xdr:sp macro="" textlink="">
      <xdr:nvSpPr>
        <xdr:cNvPr id="783" name="n_2mainValue【消防施設】&#10;有形固定資産減価償却率"/>
        <xdr:cNvSpPr txBox="1"/>
      </xdr:nvSpPr>
      <xdr:spPr>
        <a:xfrm>
          <a:off x="1267524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84" name="n_3mainValue【消防施設】&#10;有形固定資産減価償却率"/>
        <xdr:cNvSpPr txBox="1"/>
      </xdr:nvSpPr>
      <xdr:spPr>
        <a:xfrm>
          <a:off x="119005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89552</xdr:rowOff>
    </xdr:from>
    <xdr:ext cx="405111" cy="259045"/>
    <xdr:sp macro="" textlink="">
      <xdr:nvSpPr>
        <xdr:cNvPr id="785" name="n_4mainValue【消防施設】&#10;有形固定資産減価償却率"/>
        <xdr:cNvSpPr txBox="1"/>
      </xdr:nvSpPr>
      <xdr:spPr>
        <a:xfrm>
          <a:off x="1110298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19547840" y="1425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16692</xdr:rowOff>
    </xdr:from>
    <xdr:to>
      <xdr:col>116</xdr:col>
      <xdr:colOff>114300</xdr:colOff>
      <xdr:row>86</xdr:row>
      <xdr:rowOff>118292</xdr:rowOff>
    </xdr:to>
    <xdr:sp macro="" textlink="">
      <xdr:nvSpPr>
        <xdr:cNvPr id="827" name="楕円 826"/>
        <xdr:cNvSpPr/>
      </xdr:nvSpPr>
      <xdr:spPr>
        <a:xfrm>
          <a:off x="19458940" y="14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28" name="【消防施設】&#10;一人当たり面積該当値テキスト"/>
        <xdr:cNvSpPr txBox="1"/>
      </xdr:nvSpPr>
      <xdr:spPr>
        <a:xfrm>
          <a:off x="19547840" y="143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18869</xdr:rowOff>
    </xdr:from>
    <xdr:to>
      <xdr:col>112</xdr:col>
      <xdr:colOff>38100</xdr:colOff>
      <xdr:row>86</xdr:row>
      <xdr:rowOff>120469</xdr:rowOff>
    </xdr:to>
    <xdr:sp macro="" textlink="">
      <xdr:nvSpPr>
        <xdr:cNvPr id="829" name="楕円 828"/>
        <xdr:cNvSpPr/>
      </xdr:nvSpPr>
      <xdr:spPr>
        <a:xfrm>
          <a:off x="18735040" y="14435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67492</xdr:rowOff>
    </xdr:from>
    <xdr:to>
      <xdr:col>116</xdr:col>
      <xdr:colOff>63500</xdr:colOff>
      <xdr:row>86</xdr:row>
      <xdr:rowOff>69669</xdr:rowOff>
    </xdr:to>
    <xdr:cxnSp macro="">
      <xdr:nvCxnSpPr>
        <xdr:cNvPr id="830" name="直線コネクタ 829"/>
        <xdr:cNvCxnSpPr/>
      </xdr:nvCxnSpPr>
      <xdr:spPr>
        <a:xfrm flipV="1">
          <a:off x="18778220" y="14484532"/>
          <a:ext cx="7315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31" name="楕円 830"/>
        <xdr:cNvSpPr/>
      </xdr:nvSpPr>
      <xdr:spPr>
        <a:xfrm>
          <a:off x="1793748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69669</xdr:rowOff>
    </xdr:from>
    <xdr:to>
      <xdr:col>111</xdr:col>
      <xdr:colOff>177800</xdr:colOff>
      <xdr:row>86</xdr:row>
      <xdr:rowOff>70757</xdr:rowOff>
    </xdr:to>
    <xdr:cxnSp macro="">
      <xdr:nvCxnSpPr>
        <xdr:cNvPr id="832" name="直線コネクタ 831"/>
        <xdr:cNvCxnSpPr/>
      </xdr:nvCxnSpPr>
      <xdr:spPr>
        <a:xfrm flipV="1">
          <a:off x="17988280" y="14486709"/>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21045</xdr:rowOff>
    </xdr:from>
    <xdr:to>
      <xdr:col>102</xdr:col>
      <xdr:colOff>165100</xdr:colOff>
      <xdr:row>86</xdr:row>
      <xdr:rowOff>122645</xdr:rowOff>
    </xdr:to>
    <xdr:sp macro="" textlink="">
      <xdr:nvSpPr>
        <xdr:cNvPr id="833" name="楕円 832"/>
        <xdr:cNvSpPr/>
      </xdr:nvSpPr>
      <xdr:spPr>
        <a:xfrm>
          <a:off x="17162780" y="144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71845</xdr:rowOff>
    </xdr:to>
    <xdr:cxnSp macro="">
      <xdr:nvCxnSpPr>
        <xdr:cNvPr id="834" name="直線コネクタ 833"/>
        <xdr:cNvCxnSpPr/>
      </xdr:nvCxnSpPr>
      <xdr:spPr>
        <a:xfrm flipV="1">
          <a:off x="17213580" y="14487797"/>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72752</xdr:rowOff>
    </xdr:from>
    <xdr:to>
      <xdr:col>98</xdr:col>
      <xdr:colOff>38100</xdr:colOff>
      <xdr:row>86</xdr:row>
      <xdr:rowOff>2902</xdr:rowOff>
    </xdr:to>
    <xdr:sp macro="" textlink="">
      <xdr:nvSpPr>
        <xdr:cNvPr id="835" name="楕円 834"/>
        <xdr:cNvSpPr/>
      </xdr:nvSpPr>
      <xdr:spPr>
        <a:xfrm>
          <a:off x="16388080" y="14322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123552</xdr:rowOff>
    </xdr:from>
    <xdr:to>
      <xdr:col>102</xdr:col>
      <xdr:colOff>114300</xdr:colOff>
      <xdr:row>86</xdr:row>
      <xdr:rowOff>71845</xdr:rowOff>
    </xdr:to>
    <xdr:cxnSp macro="">
      <xdr:nvCxnSpPr>
        <xdr:cNvPr id="836" name="直線コネクタ 835"/>
        <xdr:cNvCxnSpPr/>
      </xdr:nvCxnSpPr>
      <xdr:spPr>
        <a:xfrm>
          <a:off x="16431260" y="14372952"/>
          <a:ext cx="78232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18561127" y="141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1777626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7001567" y="141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6226867" y="144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111596</xdr:rowOff>
    </xdr:from>
    <xdr:ext cx="469744" cy="259045"/>
    <xdr:sp macro="" textlink="">
      <xdr:nvSpPr>
        <xdr:cNvPr id="841" name="n_1mainValue【消防施設】&#10;一人当たり面積"/>
        <xdr:cNvSpPr txBox="1"/>
      </xdr:nvSpPr>
      <xdr:spPr>
        <a:xfrm>
          <a:off x="18561127" y="145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42" name="n_2mainValue【消防施設】&#10;一人当たり面積"/>
        <xdr:cNvSpPr txBox="1"/>
      </xdr:nvSpPr>
      <xdr:spPr>
        <a:xfrm>
          <a:off x="177762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113772</xdr:rowOff>
    </xdr:from>
    <xdr:ext cx="469744" cy="259045"/>
    <xdr:sp macro="" textlink="">
      <xdr:nvSpPr>
        <xdr:cNvPr id="843" name="n_3mainValue【消防施設】&#10;一人当たり面積"/>
        <xdr:cNvSpPr txBox="1"/>
      </xdr:nvSpPr>
      <xdr:spPr>
        <a:xfrm>
          <a:off x="17001567" y="1453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19429</xdr:rowOff>
    </xdr:from>
    <xdr:ext cx="469744" cy="259045"/>
    <xdr:sp macro="" textlink="">
      <xdr:nvSpPr>
        <xdr:cNvPr id="844" name="n_4mainValue【消防施設】&#10;一人当たり面積"/>
        <xdr:cNvSpPr txBox="1"/>
      </xdr:nvSpPr>
      <xdr:spPr>
        <a:xfrm>
          <a:off x="16226867" y="141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886" name="楕円 885"/>
        <xdr:cNvSpPr/>
      </xdr:nvSpPr>
      <xdr:spPr>
        <a:xfrm>
          <a:off x="14325600" y="171589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887" name="【庁舎】&#10;有形固定資産減価償却率該当値テキスト"/>
        <xdr:cNvSpPr txBox="1"/>
      </xdr:nvSpPr>
      <xdr:spPr>
        <a:xfrm>
          <a:off x="14414500"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888" name="楕円 887"/>
        <xdr:cNvSpPr/>
      </xdr:nvSpPr>
      <xdr:spPr>
        <a:xfrm>
          <a:off x="1357884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102</xdr:row>
      <xdr:rowOff>110489</xdr:rowOff>
    </xdr:to>
    <xdr:cxnSp macro="">
      <xdr:nvCxnSpPr>
        <xdr:cNvPr id="889" name="直線コネクタ 888"/>
        <xdr:cNvCxnSpPr/>
      </xdr:nvCxnSpPr>
      <xdr:spPr>
        <a:xfrm>
          <a:off x="13629640" y="17165682"/>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90" name="楕円 889"/>
        <xdr:cNvSpPr/>
      </xdr:nvSpPr>
      <xdr:spPr>
        <a:xfrm>
          <a:off x="12804140" y="180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107</xdr:row>
      <xdr:rowOff>118655</xdr:rowOff>
    </xdr:to>
    <xdr:cxnSp macro="">
      <xdr:nvCxnSpPr>
        <xdr:cNvPr id="891" name="直線コネクタ 890"/>
        <xdr:cNvCxnSpPr/>
      </xdr:nvCxnSpPr>
      <xdr:spPr>
        <a:xfrm flipV="1">
          <a:off x="12854940" y="17165682"/>
          <a:ext cx="774700" cy="89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92" name="楕円 891"/>
        <xdr:cNvSpPr/>
      </xdr:nvSpPr>
      <xdr:spPr>
        <a:xfrm>
          <a:off x="12029440" y="17982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118655</xdr:rowOff>
    </xdr:to>
    <xdr:cxnSp macro="">
      <xdr:nvCxnSpPr>
        <xdr:cNvPr id="893" name="直線コネクタ 892"/>
        <xdr:cNvCxnSpPr/>
      </xdr:nvCxnSpPr>
      <xdr:spPr>
        <a:xfrm>
          <a:off x="12072620" y="18033274"/>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894" name="楕円 893"/>
        <xdr:cNvSpPr/>
      </xdr:nvSpPr>
      <xdr:spPr>
        <a:xfrm>
          <a:off x="1123188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95794</xdr:rowOff>
    </xdr:to>
    <xdr:cxnSp macro="">
      <xdr:nvCxnSpPr>
        <xdr:cNvPr id="895" name="直線コネクタ 894"/>
        <xdr:cNvCxnSpPr/>
      </xdr:nvCxnSpPr>
      <xdr:spPr>
        <a:xfrm>
          <a:off x="11282680" y="1800878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3437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19005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900" name="n_1mainValue【庁舎】&#10;有形固定資産減価償却率"/>
        <xdr:cNvSpPr txBox="1"/>
      </xdr:nvSpPr>
      <xdr:spPr>
        <a:xfrm>
          <a:off x="13437244" y="168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901" name="n_2mainValue【庁舎】&#10;有形固定資産減価償却率"/>
        <xdr:cNvSpPr txBox="1"/>
      </xdr:nvSpPr>
      <xdr:spPr>
        <a:xfrm>
          <a:off x="12675244" y="180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902" name="n_3mainValue【庁舎】&#10;有形固定資産減価償却率"/>
        <xdr:cNvSpPr txBox="1"/>
      </xdr:nvSpPr>
      <xdr:spPr>
        <a:xfrm>
          <a:off x="11900544" y="1807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903" name="n_4mainValue【庁舎】&#10;有形固定資産減価償却率"/>
        <xdr:cNvSpPr txBox="1"/>
      </xdr:nvSpPr>
      <xdr:spPr>
        <a:xfrm>
          <a:off x="11102984" y="1805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195478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133986</xdr:rowOff>
    </xdr:from>
    <xdr:to>
      <xdr:col>116</xdr:col>
      <xdr:colOff>114300</xdr:colOff>
      <xdr:row>101</xdr:row>
      <xdr:rowOff>64136</xdr:rowOff>
    </xdr:to>
    <xdr:sp macro="" textlink="">
      <xdr:nvSpPr>
        <xdr:cNvPr id="943" name="楕円 942"/>
        <xdr:cNvSpPr/>
      </xdr:nvSpPr>
      <xdr:spPr>
        <a:xfrm>
          <a:off x="19458940" y="16897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87013</xdr:rowOff>
    </xdr:from>
    <xdr:ext cx="469744" cy="259045"/>
    <xdr:sp macro="" textlink="">
      <xdr:nvSpPr>
        <xdr:cNvPr id="944" name="【庁舎】&#10;一人当たり面積該当値テキスト"/>
        <xdr:cNvSpPr txBox="1"/>
      </xdr:nvSpPr>
      <xdr:spPr>
        <a:xfrm>
          <a:off x="19547840" y="1685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147320</xdr:rowOff>
    </xdr:from>
    <xdr:to>
      <xdr:col>112</xdr:col>
      <xdr:colOff>38100</xdr:colOff>
      <xdr:row>101</xdr:row>
      <xdr:rowOff>77470</xdr:rowOff>
    </xdr:to>
    <xdr:sp macro="" textlink="">
      <xdr:nvSpPr>
        <xdr:cNvPr id="945" name="楕円 944"/>
        <xdr:cNvSpPr/>
      </xdr:nvSpPr>
      <xdr:spPr>
        <a:xfrm>
          <a:off x="18735040" y="16911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13336</xdr:rowOff>
    </xdr:from>
    <xdr:to>
      <xdr:col>116</xdr:col>
      <xdr:colOff>63500</xdr:colOff>
      <xdr:row>101</xdr:row>
      <xdr:rowOff>26670</xdr:rowOff>
    </xdr:to>
    <xdr:cxnSp macro="">
      <xdr:nvCxnSpPr>
        <xdr:cNvPr id="946" name="直線コネクタ 945"/>
        <xdr:cNvCxnSpPr/>
      </xdr:nvCxnSpPr>
      <xdr:spPr>
        <a:xfrm flipV="1">
          <a:off x="18778220" y="16944976"/>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47" name="楕円 946"/>
        <xdr:cNvSpPr/>
      </xdr:nvSpPr>
      <xdr:spPr>
        <a:xfrm>
          <a:off x="179374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26670</xdr:rowOff>
    </xdr:from>
    <xdr:to>
      <xdr:col>111</xdr:col>
      <xdr:colOff>177800</xdr:colOff>
      <xdr:row>104</xdr:row>
      <xdr:rowOff>144780</xdr:rowOff>
    </xdr:to>
    <xdr:cxnSp macro="">
      <xdr:nvCxnSpPr>
        <xdr:cNvPr id="948" name="直線コネクタ 947"/>
        <xdr:cNvCxnSpPr/>
      </xdr:nvCxnSpPr>
      <xdr:spPr>
        <a:xfrm flipV="1">
          <a:off x="17988280" y="16958310"/>
          <a:ext cx="78994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49" name="楕円 948"/>
        <xdr:cNvSpPr/>
      </xdr:nvSpPr>
      <xdr:spPr>
        <a:xfrm>
          <a:off x="17162780" y="1753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150495</xdr:rowOff>
    </xdr:to>
    <xdr:cxnSp macro="">
      <xdr:nvCxnSpPr>
        <xdr:cNvPr id="950" name="直線コネクタ 949"/>
        <xdr:cNvCxnSpPr/>
      </xdr:nvCxnSpPr>
      <xdr:spPr>
        <a:xfrm flipV="1">
          <a:off x="17213580" y="1757934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51" name="楕円 950"/>
        <xdr:cNvSpPr/>
      </xdr:nvSpPr>
      <xdr:spPr>
        <a:xfrm>
          <a:off x="16388080" y="17539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150495</xdr:rowOff>
    </xdr:from>
    <xdr:to>
      <xdr:col>102</xdr:col>
      <xdr:colOff>114300</xdr:colOff>
      <xdr:row>104</xdr:row>
      <xdr:rowOff>156211</xdr:rowOff>
    </xdr:to>
    <xdr:cxnSp macro="">
      <xdr:nvCxnSpPr>
        <xdr:cNvPr id="952" name="直線コネクタ 951"/>
        <xdr:cNvCxnSpPr/>
      </xdr:nvCxnSpPr>
      <xdr:spPr>
        <a:xfrm flipV="1">
          <a:off x="16431260" y="1758505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177762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70015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93997</xdr:rowOff>
    </xdr:from>
    <xdr:ext cx="469744" cy="259045"/>
    <xdr:sp macro="" textlink="">
      <xdr:nvSpPr>
        <xdr:cNvPr id="957" name="n_1mainValue【庁舎】&#10;一人当たり面積"/>
        <xdr:cNvSpPr txBox="1"/>
      </xdr:nvSpPr>
      <xdr:spPr>
        <a:xfrm>
          <a:off x="18561127" y="1669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58" name="n_2mainValue【庁舎】&#10;一人当たり面積"/>
        <xdr:cNvSpPr txBox="1"/>
      </xdr:nvSpPr>
      <xdr:spPr>
        <a:xfrm>
          <a:off x="177762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959" name="n_3mainValue【庁舎】&#10;一人当たり面積"/>
        <xdr:cNvSpPr txBox="1"/>
      </xdr:nvSpPr>
      <xdr:spPr>
        <a:xfrm>
          <a:off x="17001567" y="1731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60" name="n_4mainValue【庁舎】&#10;一人当たり面積"/>
        <xdr:cNvSpPr txBox="1"/>
      </xdr:nvSpPr>
      <xdr:spPr>
        <a:xfrm>
          <a:off x="1622686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類似団体と比較して特に有形固定資産減価償却率が高くなっている施設は保健センター・保健所であり、特に低くなっている施設は庁舎、福祉施設、体育館・プール、一般廃棄物処理施設である。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庁舎については、令和２年度に本庁舎を建設したことにより有形固定資産減価償却率が低くなっている。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年の合併後に複数のデイサービスセンター等が整備されたこと、平成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年度に地域包括医療福祉センターを整備したことにより有形固定資産減価償却率が低くなっている。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一般廃棄物処理施設については、令和２年度に斎場を建設したことにより有形固定資産減価償却率が低くなっている。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23914168</v>
      </c>
      <c r="BO4" s="488"/>
      <c r="BP4" s="488"/>
      <c r="BQ4" s="488"/>
      <c r="BR4" s="488"/>
      <c r="BS4" s="488"/>
      <c r="BT4" s="488"/>
      <c r="BU4" s="489"/>
      <c r="BV4" s="487">
        <v>29746665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7.9</v>
      </c>
      <c r="CU4" s="628"/>
      <c r="CV4" s="628"/>
      <c r="CW4" s="628"/>
      <c r="CX4" s="628"/>
      <c r="CY4" s="628"/>
      <c r="CZ4" s="628"/>
      <c r="DA4" s="629"/>
      <c r="DB4" s="627">
        <v>6.1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22671037</v>
      </c>
      <c r="BO5" s="459"/>
      <c r="BP5" s="459"/>
      <c r="BQ5" s="459"/>
      <c r="BR5" s="459"/>
      <c r="BS5" s="459"/>
      <c r="BT5" s="459"/>
      <c r="BU5" s="460"/>
      <c r="BV5" s="458">
        <v>28861527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86.9</v>
      </c>
      <c r="CU5" s="456"/>
      <c r="CV5" s="456"/>
      <c r="CW5" s="456"/>
      <c r="CX5" s="456"/>
      <c r="CY5" s="456"/>
      <c r="CZ5" s="456"/>
      <c r="DA5" s="457"/>
      <c r="DB5" s="455">
        <v>93.8</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1243131</v>
      </c>
      <c r="BO6" s="459"/>
      <c r="BP6" s="459"/>
      <c r="BQ6" s="459"/>
      <c r="BR6" s="459"/>
      <c r="BS6" s="459"/>
      <c r="BT6" s="459"/>
      <c r="BU6" s="460"/>
      <c r="BV6" s="458">
        <v>885138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90.8</v>
      </c>
      <c r="CU6" s="602"/>
      <c r="CV6" s="602"/>
      <c r="CW6" s="602"/>
      <c r="CX6" s="602"/>
      <c r="CY6" s="602"/>
      <c r="CZ6" s="602"/>
      <c r="DA6" s="603"/>
      <c r="DB6" s="601">
        <v>98.3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193142</v>
      </c>
      <c r="BO7" s="459"/>
      <c r="BP7" s="459"/>
      <c r="BQ7" s="459"/>
      <c r="BR7" s="459"/>
      <c r="BS7" s="459"/>
      <c r="BT7" s="459"/>
      <c r="BU7" s="460"/>
      <c r="BV7" s="458">
        <v>88218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13369240</v>
      </c>
      <c r="CU7" s="459"/>
      <c r="CV7" s="459"/>
      <c r="CW7" s="459"/>
      <c r="CX7" s="459"/>
      <c r="CY7" s="459"/>
      <c r="CZ7" s="459"/>
      <c r="DA7" s="460"/>
      <c r="DB7" s="458">
        <v>12982217</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1049989</v>
      </c>
      <c r="BO8" s="459"/>
      <c r="BP8" s="459"/>
      <c r="BQ8" s="459"/>
      <c r="BR8" s="459"/>
      <c r="BS8" s="459"/>
      <c r="BT8" s="459"/>
      <c r="BU8" s="460"/>
      <c r="BV8" s="458">
        <v>796920</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0.53</v>
      </c>
      <c r="CU8" s="562"/>
      <c r="CV8" s="562"/>
      <c r="CW8" s="562"/>
      <c r="CX8" s="562"/>
      <c r="CY8" s="562"/>
      <c r="CZ8" s="562"/>
      <c r="DA8" s="563"/>
      <c r="DB8" s="561">
        <v>0.55000000000000004</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37225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253069</v>
      </c>
      <c r="BO9" s="459"/>
      <c r="BP9" s="459"/>
      <c r="BQ9" s="459"/>
      <c r="BR9" s="459"/>
      <c r="BS9" s="459"/>
      <c r="BT9" s="459"/>
      <c r="BU9" s="460"/>
      <c r="BV9" s="458">
        <v>2677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14.9</v>
      </c>
      <c r="CU9" s="456"/>
      <c r="CV9" s="456"/>
      <c r="CW9" s="456"/>
      <c r="CX9" s="456"/>
      <c r="CY9" s="456"/>
      <c r="CZ9" s="456"/>
      <c r="DA9" s="457"/>
      <c r="DB9" s="455">
        <v>15.4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38719</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10307</v>
      </c>
      <c r="BO10" s="459"/>
      <c r="BP10" s="459"/>
      <c r="BQ10" s="459"/>
      <c r="BR10" s="459"/>
      <c r="BS10" s="459"/>
      <c r="BT10" s="459"/>
      <c r="BU10" s="460"/>
      <c r="BV10" s="458">
        <v>10308</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109</v>
      </c>
      <c r="AV11" s="517"/>
      <c r="AW11" s="517"/>
      <c r="AX11" s="517"/>
      <c r="AY11" s="472" t="s">
        <v>127</v>
      </c>
      <c r="AZ11" s="473"/>
      <c r="BA11" s="473"/>
      <c r="BB11" s="473"/>
      <c r="BC11" s="473"/>
      <c r="BD11" s="473"/>
      <c r="BE11" s="473"/>
      <c r="BF11" s="473"/>
      <c r="BG11" s="473"/>
      <c r="BH11" s="473"/>
      <c r="BI11" s="473"/>
      <c r="BJ11" s="473"/>
      <c r="BK11" s="473"/>
      <c r="BL11" s="473"/>
      <c r="BM11" s="474"/>
      <c r="BN11" s="458">
        <v>398312</v>
      </c>
      <c r="BO11" s="459"/>
      <c r="BP11" s="459"/>
      <c r="BQ11" s="459"/>
      <c r="BR11" s="459"/>
      <c r="BS11" s="459"/>
      <c r="BT11" s="459"/>
      <c r="BU11" s="460"/>
      <c r="BV11" s="458">
        <v>397492</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38136</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37598</v>
      </c>
      <c r="S13" s="546"/>
      <c r="T13" s="546"/>
      <c r="U13" s="546"/>
      <c r="V13" s="547"/>
      <c r="W13" s="548" t="s">
        <v>140</v>
      </c>
      <c r="X13" s="444"/>
      <c r="Y13" s="444"/>
      <c r="Z13" s="444"/>
      <c r="AA13" s="444"/>
      <c r="AB13" s="445"/>
      <c r="AC13" s="411">
        <v>607</v>
      </c>
      <c r="AD13" s="412"/>
      <c r="AE13" s="412"/>
      <c r="AF13" s="412"/>
      <c r="AG13" s="413"/>
      <c r="AH13" s="411">
        <v>649</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661688</v>
      </c>
      <c r="BO13" s="459"/>
      <c r="BP13" s="459"/>
      <c r="BQ13" s="459"/>
      <c r="BR13" s="459"/>
      <c r="BS13" s="459"/>
      <c r="BT13" s="459"/>
      <c r="BU13" s="460"/>
      <c r="BV13" s="458">
        <v>410477</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4.9000000000000004</v>
      </c>
      <c r="CU13" s="456"/>
      <c r="CV13" s="456"/>
      <c r="CW13" s="456"/>
      <c r="CX13" s="456"/>
      <c r="CY13" s="456"/>
      <c r="CZ13" s="456"/>
      <c r="DA13" s="457"/>
      <c r="DB13" s="455">
        <v>4.8</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38525</v>
      </c>
      <c r="S14" s="546"/>
      <c r="T14" s="546"/>
      <c r="U14" s="546"/>
      <c r="V14" s="547"/>
      <c r="W14" s="549"/>
      <c r="X14" s="447"/>
      <c r="Y14" s="447"/>
      <c r="Z14" s="447"/>
      <c r="AA14" s="447"/>
      <c r="AB14" s="448"/>
      <c r="AC14" s="538">
        <v>3.3</v>
      </c>
      <c r="AD14" s="539"/>
      <c r="AE14" s="539"/>
      <c r="AF14" s="539"/>
      <c r="AG14" s="540"/>
      <c r="AH14" s="538">
        <v>3.5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147</v>
      </c>
      <c r="N15" s="543"/>
      <c r="O15" s="543"/>
      <c r="P15" s="543"/>
      <c r="Q15" s="544"/>
      <c r="R15" s="545">
        <v>37951</v>
      </c>
      <c r="S15" s="546"/>
      <c r="T15" s="546"/>
      <c r="U15" s="546"/>
      <c r="V15" s="547"/>
      <c r="W15" s="548" t="s">
        <v>148</v>
      </c>
      <c r="X15" s="444"/>
      <c r="Y15" s="444"/>
      <c r="Z15" s="444"/>
      <c r="AA15" s="444"/>
      <c r="AB15" s="445"/>
      <c r="AC15" s="411">
        <v>6427</v>
      </c>
      <c r="AD15" s="412"/>
      <c r="AE15" s="412"/>
      <c r="AF15" s="412"/>
      <c r="AG15" s="413"/>
      <c r="AH15" s="411">
        <v>6681</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5575243</v>
      </c>
      <c r="BO15" s="488"/>
      <c r="BP15" s="488"/>
      <c r="BQ15" s="488"/>
      <c r="BR15" s="488"/>
      <c r="BS15" s="488"/>
      <c r="BT15" s="488"/>
      <c r="BU15" s="489"/>
      <c r="BV15" s="487">
        <v>5789264</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35.1</v>
      </c>
      <c r="AD16" s="539"/>
      <c r="AE16" s="539"/>
      <c r="AF16" s="539"/>
      <c r="AG16" s="540"/>
      <c r="AH16" s="538">
        <v>35.9</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11029582</v>
      </c>
      <c r="BO16" s="459"/>
      <c r="BP16" s="459"/>
      <c r="BQ16" s="459"/>
      <c r="BR16" s="459"/>
      <c r="BS16" s="459"/>
      <c r="BT16" s="459"/>
      <c r="BU16" s="460"/>
      <c r="BV16" s="458">
        <v>10602451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11272</v>
      </c>
      <c r="AD17" s="412"/>
      <c r="AE17" s="412"/>
      <c r="AF17" s="412"/>
      <c r="AG17" s="413"/>
      <c r="AH17" s="411">
        <v>11289</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7106973</v>
      </c>
      <c r="BO17" s="459"/>
      <c r="BP17" s="459"/>
      <c r="BQ17" s="459"/>
      <c r="BR17" s="459"/>
      <c r="BS17" s="459"/>
      <c r="BT17" s="459"/>
      <c r="BU17" s="460"/>
      <c r="BV17" s="458">
        <v>7405266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250.39</v>
      </c>
      <c r="M18" s="511"/>
      <c r="N18" s="511"/>
      <c r="O18" s="511"/>
      <c r="P18" s="511"/>
      <c r="Q18" s="511"/>
      <c r="R18" s="512"/>
      <c r="S18" s="512"/>
      <c r="T18" s="512"/>
      <c r="U18" s="512"/>
      <c r="V18" s="513"/>
      <c r="W18" s="529"/>
      <c r="X18" s="530"/>
      <c r="Y18" s="530"/>
      <c r="Z18" s="530"/>
      <c r="AA18" s="530"/>
      <c r="AB18" s="554"/>
      <c r="AC18" s="428">
        <v>61.6</v>
      </c>
      <c r="AD18" s="429"/>
      <c r="AE18" s="429"/>
      <c r="AF18" s="429"/>
      <c r="AG18" s="514"/>
      <c r="AH18" s="428">
        <v>60.6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12047723</v>
      </c>
      <c r="BO18" s="459"/>
      <c r="BP18" s="459"/>
      <c r="BQ18" s="459"/>
      <c r="BR18" s="459"/>
      <c r="BS18" s="459"/>
      <c r="BT18" s="459"/>
      <c r="BU18" s="460"/>
      <c r="BV18" s="458">
        <v>12036251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149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16237884</v>
      </c>
      <c r="BO19" s="459"/>
      <c r="BP19" s="459"/>
      <c r="BQ19" s="459"/>
      <c r="BR19" s="459"/>
      <c r="BS19" s="459"/>
      <c r="BT19" s="459"/>
      <c r="BU19" s="460"/>
      <c r="BV19" s="458">
        <v>15343380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13385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26532237</v>
      </c>
      <c r="BO22" s="488"/>
      <c r="BP22" s="488"/>
      <c r="BQ22" s="488"/>
      <c r="BR22" s="488"/>
      <c r="BS22" s="488"/>
      <c r="BT22" s="488"/>
      <c r="BU22" s="489"/>
      <c r="BV22" s="487">
        <v>27048573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5423920</v>
      </c>
      <c r="BO23" s="459"/>
      <c r="BP23" s="459"/>
      <c r="BQ23" s="459"/>
      <c r="BR23" s="459"/>
      <c r="BS23" s="459"/>
      <c r="BT23" s="459"/>
      <c r="BU23" s="460"/>
      <c r="BV23" s="458">
        <v>6012784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7850</v>
      </c>
      <c r="R24" s="412"/>
      <c r="S24" s="412"/>
      <c r="T24" s="412"/>
      <c r="U24" s="412"/>
      <c r="V24" s="413"/>
      <c r="W24" s="501"/>
      <c r="X24" s="438"/>
      <c r="Y24" s="439"/>
      <c r="Z24" s="414" t="s">
        <v>173</v>
      </c>
      <c r="AA24" s="415"/>
      <c r="AB24" s="415"/>
      <c r="AC24" s="415"/>
      <c r="AD24" s="415"/>
      <c r="AE24" s="415"/>
      <c r="AF24" s="415"/>
      <c r="AG24" s="416"/>
      <c r="AH24" s="411">
        <v>365</v>
      </c>
      <c r="AI24" s="412"/>
      <c r="AJ24" s="412"/>
      <c r="AK24" s="412"/>
      <c r="AL24" s="413"/>
      <c r="AM24" s="411">
        <v>1101935</v>
      </c>
      <c r="AN24" s="412"/>
      <c r="AO24" s="412"/>
      <c r="AP24" s="412"/>
      <c r="AQ24" s="412"/>
      <c r="AR24" s="413"/>
      <c r="AS24" s="411">
        <v>3019</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18581119</v>
      </c>
      <c r="BO24" s="459"/>
      <c r="BP24" s="459"/>
      <c r="BQ24" s="459"/>
      <c r="BR24" s="459"/>
      <c r="BS24" s="459"/>
      <c r="BT24" s="459"/>
      <c r="BU24" s="460"/>
      <c r="BV24" s="458">
        <v>18846644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6700</v>
      </c>
      <c r="R25" s="412"/>
      <c r="S25" s="412"/>
      <c r="T25" s="412"/>
      <c r="U25" s="412"/>
      <c r="V25" s="413"/>
      <c r="W25" s="501"/>
      <c r="X25" s="438"/>
      <c r="Y25" s="439"/>
      <c r="Z25" s="414" t="s">
        <v>176</v>
      </c>
      <c r="AA25" s="415"/>
      <c r="AB25" s="415"/>
      <c r="AC25" s="415"/>
      <c r="AD25" s="415"/>
      <c r="AE25" s="415"/>
      <c r="AF25" s="415"/>
      <c r="AG25" s="416"/>
      <c r="AH25" s="411" t="s">
        <v>138</v>
      </c>
      <c r="AI25" s="412"/>
      <c r="AJ25" s="412"/>
      <c r="AK25" s="412"/>
      <c r="AL25" s="413"/>
      <c r="AM25" s="411" t="s">
        <v>129</v>
      </c>
      <c r="AN25" s="412"/>
      <c r="AO25" s="412"/>
      <c r="AP25" s="412"/>
      <c r="AQ25" s="412"/>
      <c r="AR25" s="413"/>
      <c r="AS25" s="411" t="s">
        <v>138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2736566</v>
      </c>
      <c r="BO25" s="488"/>
      <c r="BP25" s="488"/>
      <c r="BQ25" s="488"/>
      <c r="BR25" s="488"/>
      <c r="BS25" s="488"/>
      <c r="BT25" s="488"/>
      <c r="BU25" s="489"/>
      <c r="BV25" s="487">
        <v>2869802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6400</v>
      </c>
      <c r="R26" s="412"/>
      <c r="S26" s="412"/>
      <c r="T26" s="412"/>
      <c r="U26" s="412"/>
      <c r="V26" s="413"/>
      <c r="W26" s="501"/>
      <c r="X26" s="438"/>
      <c r="Y26" s="439"/>
      <c r="Z26" s="414" t="s">
        <v>179</v>
      </c>
      <c r="AA26" s="469"/>
      <c r="AB26" s="469"/>
      <c r="AC26" s="469"/>
      <c r="AD26" s="469"/>
      <c r="AE26" s="469"/>
      <c r="AF26" s="469"/>
      <c r="AG26" s="470"/>
      <c r="AH26" s="411">
        <v>18</v>
      </c>
      <c r="AI26" s="412"/>
      <c r="AJ26" s="412"/>
      <c r="AK26" s="412"/>
      <c r="AL26" s="413"/>
      <c r="AM26" s="411">
        <v>43704</v>
      </c>
      <c r="AN26" s="412"/>
      <c r="AO26" s="412"/>
      <c r="AP26" s="412"/>
      <c r="AQ26" s="412"/>
      <c r="AR26" s="413"/>
      <c r="AS26" s="411">
        <v>2428</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4000</v>
      </c>
      <c r="R27" s="412"/>
      <c r="S27" s="412"/>
      <c r="T27" s="412"/>
      <c r="U27" s="412"/>
      <c r="V27" s="413"/>
      <c r="W27" s="501"/>
      <c r="X27" s="438"/>
      <c r="Y27" s="439"/>
      <c r="Z27" s="414" t="s">
        <v>182</v>
      </c>
      <c r="AA27" s="415"/>
      <c r="AB27" s="415"/>
      <c r="AC27" s="415"/>
      <c r="AD27" s="415"/>
      <c r="AE27" s="415"/>
      <c r="AF27" s="415"/>
      <c r="AG27" s="416"/>
      <c r="AH27" s="411">
        <v>10</v>
      </c>
      <c r="AI27" s="412"/>
      <c r="AJ27" s="412"/>
      <c r="AK27" s="412"/>
      <c r="AL27" s="413"/>
      <c r="AM27" s="411">
        <v>37928</v>
      </c>
      <c r="AN27" s="412"/>
      <c r="AO27" s="412"/>
      <c r="AP27" s="412"/>
      <c r="AQ27" s="412"/>
      <c r="AR27" s="413"/>
      <c r="AS27" s="411">
        <v>3793</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500000</v>
      </c>
      <c r="BO27" s="493"/>
      <c r="BP27" s="493"/>
      <c r="BQ27" s="493"/>
      <c r="BR27" s="493"/>
      <c r="BS27" s="493"/>
      <c r="BT27" s="493"/>
      <c r="BU27" s="494"/>
      <c r="BV27" s="492">
        <v>500000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3300</v>
      </c>
      <c r="R28" s="412"/>
      <c r="S28" s="412"/>
      <c r="T28" s="412"/>
      <c r="U28" s="412"/>
      <c r="V28" s="413"/>
      <c r="W28" s="501"/>
      <c r="X28" s="438"/>
      <c r="Y28" s="439"/>
      <c r="Z28" s="414" t="s">
        <v>185</v>
      </c>
      <c r="AA28" s="415"/>
      <c r="AB28" s="415"/>
      <c r="AC28" s="415"/>
      <c r="AD28" s="415"/>
      <c r="AE28" s="415"/>
      <c r="AF28" s="415"/>
      <c r="AG28" s="416"/>
      <c r="AH28" s="411" t="s">
        <v>129</v>
      </c>
      <c r="AI28" s="412"/>
      <c r="AJ28" s="412"/>
      <c r="AK28" s="412"/>
      <c r="AL28" s="413"/>
      <c r="AM28" s="411" t="s">
        <v>138</v>
      </c>
      <c r="AN28" s="412"/>
      <c r="AO28" s="412"/>
      <c r="AP28" s="412"/>
      <c r="AQ28" s="412"/>
      <c r="AR28" s="413"/>
      <c r="AS28" s="411" t="s">
        <v>138</v>
      </c>
      <c r="AT28" s="412"/>
      <c r="AU28" s="412"/>
      <c r="AV28" s="412"/>
      <c r="AW28" s="412"/>
      <c r="AX28" s="471"/>
      <c r="AY28" s="475" t="s">
        <v>186</v>
      </c>
      <c r="AZ28" s="476"/>
      <c r="BA28" s="476"/>
      <c r="BB28" s="477"/>
      <c r="BC28" s="484" t="s">
        <v>47</v>
      </c>
      <c r="BD28" s="485"/>
      <c r="BE28" s="485"/>
      <c r="BF28" s="485"/>
      <c r="BG28" s="485"/>
      <c r="BH28" s="485"/>
      <c r="BI28" s="485"/>
      <c r="BJ28" s="485"/>
      <c r="BK28" s="485"/>
      <c r="BL28" s="485"/>
      <c r="BM28" s="486"/>
      <c r="BN28" s="487">
        <v>2794635</v>
      </c>
      <c r="BO28" s="488"/>
      <c r="BP28" s="488"/>
      <c r="BQ28" s="488"/>
      <c r="BR28" s="488"/>
      <c r="BS28" s="488"/>
      <c r="BT28" s="488"/>
      <c r="BU28" s="489"/>
      <c r="BV28" s="487">
        <v>2784328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16</v>
      </c>
      <c r="M29" s="412"/>
      <c r="N29" s="412"/>
      <c r="O29" s="412"/>
      <c r="P29" s="413"/>
      <c r="Q29" s="411">
        <v>3000</v>
      </c>
      <c r="R29" s="412"/>
      <c r="S29" s="412"/>
      <c r="T29" s="412"/>
      <c r="U29" s="412"/>
      <c r="V29" s="413"/>
      <c r="W29" s="502"/>
      <c r="X29" s="503"/>
      <c r="Y29" s="504"/>
      <c r="Z29" s="414" t="s">
        <v>188</v>
      </c>
      <c r="AA29" s="415"/>
      <c r="AB29" s="415"/>
      <c r="AC29" s="415"/>
      <c r="AD29" s="415"/>
      <c r="AE29" s="415"/>
      <c r="AF29" s="415"/>
      <c r="AG29" s="416"/>
      <c r="AH29" s="411">
        <v>375</v>
      </c>
      <c r="AI29" s="412"/>
      <c r="AJ29" s="412"/>
      <c r="AK29" s="412"/>
      <c r="AL29" s="413"/>
      <c r="AM29" s="411">
        <v>1139863</v>
      </c>
      <c r="AN29" s="412"/>
      <c r="AO29" s="412"/>
      <c r="AP29" s="412"/>
      <c r="AQ29" s="412"/>
      <c r="AR29" s="413"/>
      <c r="AS29" s="411">
        <v>3040</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4003007</v>
      </c>
      <c r="BO29" s="459"/>
      <c r="BP29" s="459"/>
      <c r="BQ29" s="459"/>
      <c r="BR29" s="459"/>
      <c r="BS29" s="459"/>
      <c r="BT29" s="459"/>
      <c r="BU29" s="460"/>
      <c r="BV29" s="458">
        <v>3983191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99.4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8333421</v>
      </c>
      <c r="BO30" s="493"/>
      <c r="BP30" s="493"/>
      <c r="BQ30" s="493"/>
      <c r="BR30" s="493"/>
      <c r="BS30" s="493"/>
      <c r="BT30" s="493"/>
      <c r="BU30" s="494"/>
      <c r="BV30" s="492">
        <v>7801645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滋賀県市町村職員退職手当組合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公益財団法人　伊吹山麓まいばらスポーツ文化振興事業団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駐車場事業特別会計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滋賀県市町村職員研修センター</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滋賀県後期高齢者医療広域連合（一般会計）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滋賀県後期高齢者医療広域連合（後期高齢者医療特別会計）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湖北広域行政事務センター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湖北地域消防組合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長浜水道企業団（水道事業会計）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彦根市米原市山林組合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508</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509</v>
      </c>
      <c r="DI1" s="642"/>
      <c r="DJ1" s="642"/>
      <c r="DK1" s="642"/>
      <c r="DL1" s="642"/>
      <c r="DM1" s="642"/>
      <c r="DN1" s="643"/>
      <c r="DO1" s="212"/>
      <c r="DP1" s="641" t="s">
        <v>510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511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215</v>
      </c>
      <c r="S4" s="645"/>
      <c r="T4" s="645"/>
      <c r="U4" s="645"/>
      <c r="V4" s="645"/>
      <c r="W4" s="645"/>
      <c r="X4" s="645"/>
      <c r="Y4" s="646"/>
      <c r="Z4" s="644" t="s">
        <v>216</v>
      </c>
      <c r="AA4" s="645"/>
      <c r="AB4" s="645"/>
      <c r="AC4" s="646"/>
      <c r="AD4" s="644" t="s">
        <v>217</v>
      </c>
      <c r="AE4" s="645"/>
      <c r="AF4" s="645"/>
      <c r="AG4" s="645"/>
      <c r="AH4" s="645"/>
      <c r="AI4" s="645"/>
      <c r="AJ4" s="645"/>
      <c r="AK4" s="646"/>
      <c r="AL4" s="644" t="s">
        <v>216</v>
      </c>
      <c r="AM4" s="645"/>
      <c r="AN4" s="645"/>
      <c r="AO4" s="646"/>
      <c r="AP4" s="650" t="s">
        <v>218</v>
      </c>
      <c r="AQ4" s="650"/>
      <c r="AR4" s="650"/>
      <c r="AS4" s="650"/>
      <c r="AT4" s="650"/>
      <c r="AU4" s="650"/>
      <c r="AV4" s="650"/>
      <c r="AW4" s="650"/>
      <c r="AX4" s="650"/>
      <c r="AY4" s="650"/>
      <c r="AZ4" s="650"/>
      <c r="BA4" s="650"/>
      <c r="BB4" s="650"/>
      <c r="BC4" s="650"/>
      <c r="BD4" s="650"/>
      <c r="BE4" s="650"/>
      <c r="BF4" s="650"/>
      <c r="BG4" s="650" t="s">
        <v>219</v>
      </c>
      <c r="BH4" s="650"/>
      <c r="BI4" s="650"/>
      <c r="BJ4" s="650"/>
      <c r="BK4" s="650"/>
      <c r="BL4" s="650"/>
      <c r="BM4" s="650"/>
      <c r="BN4" s="650"/>
      <c r="BO4" s="650" t="s">
        <v>216</v>
      </c>
      <c r="BP4" s="650"/>
      <c r="BQ4" s="650"/>
      <c r="BR4" s="650"/>
      <c r="BS4" s="650" t="s">
        <v>220</v>
      </c>
      <c r="BT4" s="650"/>
      <c r="BU4" s="650"/>
      <c r="BV4" s="650"/>
      <c r="BW4" s="650"/>
      <c r="BX4" s="650"/>
      <c r="BY4" s="650"/>
      <c r="BZ4" s="650"/>
      <c r="CA4" s="650"/>
      <c r="CB4" s="650"/>
      <c r="CD4" s="647" t="s">
        <v>512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221</v>
      </c>
      <c r="C5" s="652"/>
      <c r="D5" s="652"/>
      <c r="E5" s="652"/>
      <c r="F5" s="652"/>
      <c r="G5" s="652"/>
      <c r="H5" s="652"/>
      <c r="I5" s="652"/>
      <c r="J5" s="652"/>
      <c r="K5" s="652"/>
      <c r="L5" s="652"/>
      <c r="M5" s="652"/>
      <c r="N5" s="652"/>
      <c r="O5" s="652"/>
      <c r="P5" s="652"/>
      <c r="Q5" s="653"/>
      <c r="R5" s="654">
        <v>6514005</v>
      </c>
      <c r="S5" s="655"/>
      <c r="T5" s="655"/>
      <c r="U5" s="655"/>
      <c r="V5" s="655"/>
      <c r="W5" s="655"/>
      <c r="X5" s="655"/>
      <c r="Y5" s="656"/>
      <c r="Z5" s="657">
        <v>27.2</v>
      </c>
      <c r="AA5" s="657"/>
      <c r="AB5" s="657"/>
      <c r="AC5" s="657"/>
      <c r="AD5" s="658">
        <v>6418788</v>
      </c>
      <c r="AE5" s="658"/>
      <c r="AF5" s="658"/>
      <c r="AG5" s="658"/>
      <c r="AH5" s="658"/>
      <c r="AI5" s="658"/>
      <c r="AJ5" s="658"/>
      <c r="AK5" s="658"/>
      <c r="AL5" s="659">
        <v>48.4</v>
      </c>
      <c r="AM5" s="660"/>
      <c r="AN5" s="660"/>
      <c r="AO5" s="661"/>
      <c r="AP5" s="651" t="s">
        <v>222</v>
      </c>
      <c r="AQ5" s="652"/>
      <c r="AR5" s="652"/>
      <c r="AS5" s="652"/>
      <c r="AT5" s="652"/>
      <c r="AU5" s="652"/>
      <c r="AV5" s="652"/>
      <c r="AW5" s="652"/>
      <c r="AX5" s="652"/>
      <c r="AY5" s="652"/>
      <c r="AZ5" s="652"/>
      <c r="BA5" s="652"/>
      <c r="BB5" s="652"/>
      <c r="BC5" s="652"/>
      <c r="BD5" s="652"/>
      <c r="BE5" s="652"/>
      <c r="BF5" s="653"/>
      <c r="BG5" s="665">
        <v>6404481</v>
      </c>
      <c r="BH5" s="666"/>
      <c r="BI5" s="666"/>
      <c r="BJ5" s="666"/>
      <c r="BK5" s="666"/>
      <c r="BL5" s="666"/>
      <c r="BM5" s="666"/>
      <c r="BN5" s="667"/>
      <c r="BO5" s="668">
        <v>98.3</v>
      </c>
      <c r="BP5" s="668"/>
      <c r="BQ5" s="668"/>
      <c r="BR5" s="668"/>
      <c r="BS5" s="669">
        <v>70758</v>
      </c>
      <c r="BT5" s="669"/>
      <c r="BU5" s="669"/>
      <c r="BV5" s="669"/>
      <c r="BW5" s="669"/>
      <c r="BX5" s="669"/>
      <c r="BY5" s="669"/>
      <c r="BZ5" s="669"/>
      <c r="CA5" s="669"/>
      <c r="CB5" s="673"/>
      <c r="CD5" s="647" t="s">
        <v>218</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216</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2">
      <c r="B6" s="662" t="s">
        <v>513</v>
      </c>
      <c r="C6" s="663"/>
      <c r="D6" s="663"/>
      <c r="E6" s="663"/>
      <c r="F6" s="663"/>
      <c r="G6" s="663"/>
      <c r="H6" s="663"/>
      <c r="I6" s="663"/>
      <c r="J6" s="663"/>
      <c r="K6" s="663"/>
      <c r="L6" s="663"/>
      <c r="M6" s="663"/>
      <c r="N6" s="663"/>
      <c r="O6" s="663"/>
      <c r="P6" s="663"/>
      <c r="Q6" s="664"/>
      <c r="R6" s="665">
        <v>155444</v>
      </c>
      <c r="S6" s="666"/>
      <c r="T6" s="666"/>
      <c r="U6" s="666"/>
      <c r="V6" s="666"/>
      <c r="W6" s="666"/>
      <c r="X6" s="666"/>
      <c r="Y6" s="667"/>
      <c r="Z6" s="668">
        <v>0.7</v>
      </c>
      <c r="AA6" s="668"/>
      <c r="AB6" s="668"/>
      <c r="AC6" s="668"/>
      <c r="AD6" s="669">
        <v>155444</v>
      </c>
      <c r="AE6" s="669"/>
      <c r="AF6" s="669"/>
      <c r="AG6" s="669"/>
      <c r="AH6" s="669"/>
      <c r="AI6" s="669"/>
      <c r="AJ6" s="669"/>
      <c r="AK6" s="669"/>
      <c r="AL6" s="670">
        <v>1.2</v>
      </c>
      <c r="AM6" s="671"/>
      <c r="AN6" s="671"/>
      <c r="AO6" s="672"/>
      <c r="AP6" s="662" t="s">
        <v>514</v>
      </c>
      <c r="AQ6" s="663"/>
      <c r="AR6" s="663"/>
      <c r="AS6" s="663"/>
      <c r="AT6" s="663"/>
      <c r="AU6" s="663"/>
      <c r="AV6" s="663"/>
      <c r="AW6" s="663"/>
      <c r="AX6" s="663"/>
      <c r="AY6" s="663"/>
      <c r="AZ6" s="663"/>
      <c r="BA6" s="663"/>
      <c r="BB6" s="663"/>
      <c r="BC6" s="663"/>
      <c r="BD6" s="663"/>
      <c r="BE6" s="663"/>
      <c r="BF6" s="664"/>
      <c r="BG6" s="665">
        <v>6404481</v>
      </c>
      <c r="BH6" s="666"/>
      <c r="BI6" s="666"/>
      <c r="BJ6" s="666"/>
      <c r="BK6" s="666"/>
      <c r="BL6" s="666"/>
      <c r="BM6" s="666"/>
      <c r="BN6" s="667"/>
      <c r="BO6" s="668">
        <v>98.3</v>
      </c>
      <c r="BP6" s="668"/>
      <c r="BQ6" s="668"/>
      <c r="BR6" s="668"/>
      <c r="BS6" s="669">
        <v>70758</v>
      </c>
      <c r="BT6" s="669"/>
      <c r="BU6" s="669"/>
      <c r="BV6" s="669"/>
      <c r="BW6" s="669"/>
      <c r="BX6" s="669"/>
      <c r="BY6" s="669"/>
      <c r="BZ6" s="669"/>
      <c r="CA6" s="669"/>
      <c r="CB6" s="673"/>
      <c r="CD6" s="676" t="s">
        <v>226</v>
      </c>
      <c r="CE6" s="677"/>
      <c r="CF6" s="677"/>
      <c r="CG6" s="677"/>
      <c r="CH6" s="677"/>
      <c r="CI6" s="677"/>
      <c r="CJ6" s="677"/>
      <c r="CK6" s="677"/>
      <c r="CL6" s="677"/>
      <c r="CM6" s="677"/>
      <c r="CN6" s="677"/>
      <c r="CO6" s="677"/>
      <c r="CP6" s="677"/>
      <c r="CQ6" s="678"/>
      <c r="CR6" s="665">
        <v>160772</v>
      </c>
      <c r="CS6" s="666"/>
      <c r="CT6" s="666"/>
      <c r="CU6" s="666"/>
      <c r="CV6" s="666"/>
      <c r="CW6" s="666"/>
      <c r="CX6" s="666"/>
      <c r="CY6" s="667"/>
      <c r="CZ6" s="659">
        <v>0.7</v>
      </c>
      <c r="DA6" s="660"/>
      <c r="DB6" s="660"/>
      <c r="DC6" s="679"/>
      <c r="DD6" s="674">
        <v>482</v>
      </c>
      <c r="DE6" s="666"/>
      <c r="DF6" s="666"/>
      <c r="DG6" s="666"/>
      <c r="DH6" s="666"/>
      <c r="DI6" s="666"/>
      <c r="DJ6" s="666"/>
      <c r="DK6" s="666"/>
      <c r="DL6" s="666"/>
      <c r="DM6" s="666"/>
      <c r="DN6" s="666"/>
      <c r="DO6" s="666"/>
      <c r="DP6" s="667"/>
      <c r="DQ6" s="674">
        <v>160766</v>
      </c>
      <c r="DR6" s="666"/>
      <c r="DS6" s="666"/>
      <c r="DT6" s="666"/>
      <c r="DU6" s="666"/>
      <c r="DV6" s="666"/>
      <c r="DW6" s="666"/>
      <c r="DX6" s="666"/>
      <c r="DY6" s="666"/>
      <c r="DZ6" s="666"/>
      <c r="EA6" s="666"/>
      <c r="EB6" s="666"/>
      <c r="EC6" s="675"/>
    </row>
    <row r="7" spans="2:143" ht="11.25" customHeight="1" x14ac:dyDescent="0.2">
      <c r="B7" s="662" t="s">
        <v>227</v>
      </c>
      <c r="C7" s="663"/>
      <c r="D7" s="663"/>
      <c r="E7" s="663"/>
      <c r="F7" s="663"/>
      <c r="G7" s="663"/>
      <c r="H7" s="663"/>
      <c r="I7" s="663"/>
      <c r="J7" s="663"/>
      <c r="K7" s="663"/>
      <c r="L7" s="663"/>
      <c r="M7" s="663"/>
      <c r="N7" s="663"/>
      <c r="O7" s="663"/>
      <c r="P7" s="663"/>
      <c r="Q7" s="664"/>
      <c r="R7" s="665">
        <v>4829</v>
      </c>
      <c r="S7" s="666"/>
      <c r="T7" s="666"/>
      <c r="U7" s="666"/>
      <c r="V7" s="666"/>
      <c r="W7" s="666"/>
      <c r="X7" s="666"/>
      <c r="Y7" s="667"/>
      <c r="Z7" s="668">
        <v>0</v>
      </c>
      <c r="AA7" s="668"/>
      <c r="AB7" s="668"/>
      <c r="AC7" s="668"/>
      <c r="AD7" s="669">
        <v>4829</v>
      </c>
      <c r="AE7" s="669"/>
      <c r="AF7" s="669"/>
      <c r="AG7" s="669"/>
      <c r="AH7" s="669"/>
      <c r="AI7" s="669"/>
      <c r="AJ7" s="669"/>
      <c r="AK7" s="669"/>
      <c r="AL7" s="670">
        <v>0</v>
      </c>
      <c r="AM7" s="671"/>
      <c r="AN7" s="671"/>
      <c r="AO7" s="672"/>
      <c r="AP7" s="662" t="s">
        <v>515</v>
      </c>
      <c r="AQ7" s="663"/>
      <c r="AR7" s="663"/>
      <c r="AS7" s="663"/>
      <c r="AT7" s="663"/>
      <c r="AU7" s="663"/>
      <c r="AV7" s="663"/>
      <c r="AW7" s="663"/>
      <c r="AX7" s="663"/>
      <c r="AY7" s="663"/>
      <c r="AZ7" s="663"/>
      <c r="BA7" s="663"/>
      <c r="BB7" s="663"/>
      <c r="BC7" s="663"/>
      <c r="BD7" s="663"/>
      <c r="BE7" s="663"/>
      <c r="BF7" s="664"/>
      <c r="BG7" s="665">
        <v>2441979</v>
      </c>
      <c r="BH7" s="666"/>
      <c r="BI7" s="666"/>
      <c r="BJ7" s="666"/>
      <c r="BK7" s="666"/>
      <c r="BL7" s="666"/>
      <c r="BM7" s="666"/>
      <c r="BN7" s="667"/>
      <c r="BO7" s="668">
        <v>37.5</v>
      </c>
      <c r="BP7" s="668"/>
      <c r="BQ7" s="668"/>
      <c r="BR7" s="668"/>
      <c r="BS7" s="669">
        <v>70758</v>
      </c>
      <c r="BT7" s="669"/>
      <c r="BU7" s="669"/>
      <c r="BV7" s="669"/>
      <c r="BW7" s="669"/>
      <c r="BX7" s="669"/>
      <c r="BY7" s="669"/>
      <c r="BZ7" s="669"/>
      <c r="CA7" s="669"/>
      <c r="CB7" s="673"/>
      <c r="CD7" s="680" t="s">
        <v>228</v>
      </c>
      <c r="CE7" s="681"/>
      <c r="CF7" s="681"/>
      <c r="CG7" s="681"/>
      <c r="CH7" s="681"/>
      <c r="CI7" s="681"/>
      <c r="CJ7" s="681"/>
      <c r="CK7" s="681"/>
      <c r="CL7" s="681"/>
      <c r="CM7" s="681"/>
      <c r="CN7" s="681"/>
      <c r="CO7" s="681"/>
      <c r="CP7" s="681"/>
      <c r="CQ7" s="682"/>
      <c r="CR7" s="665">
        <v>3752710</v>
      </c>
      <c r="CS7" s="666"/>
      <c r="CT7" s="666"/>
      <c r="CU7" s="666"/>
      <c r="CV7" s="666"/>
      <c r="CW7" s="666"/>
      <c r="CX7" s="666"/>
      <c r="CY7" s="667"/>
      <c r="CZ7" s="668">
        <v>16.600000000000001</v>
      </c>
      <c r="DA7" s="668"/>
      <c r="DB7" s="668"/>
      <c r="DC7" s="668"/>
      <c r="DD7" s="674">
        <v>596721</v>
      </c>
      <c r="DE7" s="666"/>
      <c r="DF7" s="666"/>
      <c r="DG7" s="666"/>
      <c r="DH7" s="666"/>
      <c r="DI7" s="666"/>
      <c r="DJ7" s="666"/>
      <c r="DK7" s="666"/>
      <c r="DL7" s="666"/>
      <c r="DM7" s="666"/>
      <c r="DN7" s="666"/>
      <c r="DO7" s="666"/>
      <c r="DP7" s="667"/>
      <c r="DQ7" s="674">
        <v>2496986</v>
      </c>
      <c r="DR7" s="666"/>
      <c r="DS7" s="666"/>
      <c r="DT7" s="666"/>
      <c r="DU7" s="666"/>
      <c r="DV7" s="666"/>
      <c r="DW7" s="666"/>
      <c r="DX7" s="666"/>
      <c r="DY7" s="666"/>
      <c r="DZ7" s="666"/>
      <c r="EA7" s="666"/>
      <c r="EB7" s="666"/>
      <c r="EC7" s="675"/>
    </row>
    <row r="8" spans="2:143" ht="11.25" customHeight="1" x14ac:dyDescent="0.2">
      <c r="B8" s="662" t="s">
        <v>229</v>
      </c>
      <c r="C8" s="663"/>
      <c r="D8" s="663"/>
      <c r="E8" s="663"/>
      <c r="F8" s="663"/>
      <c r="G8" s="663"/>
      <c r="H8" s="663"/>
      <c r="I8" s="663"/>
      <c r="J8" s="663"/>
      <c r="K8" s="663"/>
      <c r="L8" s="663"/>
      <c r="M8" s="663"/>
      <c r="N8" s="663"/>
      <c r="O8" s="663"/>
      <c r="P8" s="663"/>
      <c r="Q8" s="664"/>
      <c r="R8" s="665">
        <v>32392</v>
      </c>
      <c r="S8" s="666"/>
      <c r="T8" s="666"/>
      <c r="U8" s="666"/>
      <c r="V8" s="666"/>
      <c r="W8" s="666"/>
      <c r="X8" s="666"/>
      <c r="Y8" s="667"/>
      <c r="Z8" s="668">
        <v>0.1</v>
      </c>
      <c r="AA8" s="668"/>
      <c r="AB8" s="668"/>
      <c r="AC8" s="668"/>
      <c r="AD8" s="669">
        <v>32392</v>
      </c>
      <c r="AE8" s="669"/>
      <c r="AF8" s="669"/>
      <c r="AG8" s="669"/>
      <c r="AH8" s="669"/>
      <c r="AI8" s="669"/>
      <c r="AJ8" s="669"/>
      <c r="AK8" s="669"/>
      <c r="AL8" s="670">
        <v>0.2</v>
      </c>
      <c r="AM8" s="671"/>
      <c r="AN8" s="671"/>
      <c r="AO8" s="672"/>
      <c r="AP8" s="662" t="s">
        <v>516</v>
      </c>
      <c r="AQ8" s="663"/>
      <c r="AR8" s="663"/>
      <c r="AS8" s="663"/>
      <c r="AT8" s="663"/>
      <c r="AU8" s="663"/>
      <c r="AV8" s="663"/>
      <c r="AW8" s="663"/>
      <c r="AX8" s="663"/>
      <c r="AY8" s="663"/>
      <c r="AZ8" s="663"/>
      <c r="BA8" s="663"/>
      <c r="BB8" s="663"/>
      <c r="BC8" s="663"/>
      <c r="BD8" s="663"/>
      <c r="BE8" s="663"/>
      <c r="BF8" s="664"/>
      <c r="BG8" s="665">
        <v>69884</v>
      </c>
      <c r="BH8" s="666"/>
      <c r="BI8" s="666"/>
      <c r="BJ8" s="666"/>
      <c r="BK8" s="666"/>
      <c r="BL8" s="666"/>
      <c r="BM8" s="666"/>
      <c r="BN8" s="667"/>
      <c r="BO8" s="668">
        <v>1.1000000000000001</v>
      </c>
      <c r="BP8" s="668"/>
      <c r="BQ8" s="668"/>
      <c r="BR8" s="668"/>
      <c r="BS8" s="669" t="s">
        <v>517</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7911386</v>
      </c>
      <c r="CS8" s="666"/>
      <c r="CT8" s="666"/>
      <c r="CU8" s="666"/>
      <c r="CV8" s="666"/>
      <c r="CW8" s="666"/>
      <c r="CX8" s="666"/>
      <c r="CY8" s="667"/>
      <c r="CZ8" s="668">
        <v>34.9</v>
      </c>
      <c r="DA8" s="668"/>
      <c r="DB8" s="668"/>
      <c r="DC8" s="668"/>
      <c r="DD8" s="674">
        <v>565513</v>
      </c>
      <c r="DE8" s="666"/>
      <c r="DF8" s="666"/>
      <c r="DG8" s="666"/>
      <c r="DH8" s="666"/>
      <c r="DI8" s="666"/>
      <c r="DJ8" s="666"/>
      <c r="DK8" s="666"/>
      <c r="DL8" s="666"/>
      <c r="DM8" s="666"/>
      <c r="DN8" s="666"/>
      <c r="DO8" s="666"/>
      <c r="DP8" s="667"/>
      <c r="DQ8" s="674">
        <v>3804671</v>
      </c>
      <c r="DR8" s="666"/>
      <c r="DS8" s="666"/>
      <c r="DT8" s="666"/>
      <c r="DU8" s="666"/>
      <c r="DV8" s="666"/>
      <c r="DW8" s="666"/>
      <c r="DX8" s="666"/>
      <c r="DY8" s="666"/>
      <c r="DZ8" s="666"/>
      <c r="EA8" s="666"/>
      <c r="EB8" s="666"/>
      <c r="EC8" s="675"/>
    </row>
    <row r="9" spans="2:143" ht="11.25" customHeight="1" x14ac:dyDescent="0.2">
      <c r="B9" s="662" t="s">
        <v>232</v>
      </c>
      <c r="C9" s="663"/>
      <c r="D9" s="663"/>
      <c r="E9" s="663"/>
      <c r="F9" s="663"/>
      <c r="G9" s="663"/>
      <c r="H9" s="663"/>
      <c r="I9" s="663"/>
      <c r="J9" s="663"/>
      <c r="K9" s="663"/>
      <c r="L9" s="663"/>
      <c r="M9" s="663"/>
      <c r="N9" s="663"/>
      <c r="O9" s="663"/>
      <c r="P9" s="663"/>
      <c r="Q9" s="664"/>
      <c r="R9" s="665">
        <v>38643</v>
      </c>
      <c r="S9" s="666"/>
      <c r="T9" s="666"/>
      <c r="U9" s="666"/>
      <c r="V9" s="666"/>
      <c r="W9" s="666"/>
      <c r="X9" s="666"/>
      <c r="Y9" s="667"/>
      <c r="Z9" s="668">
        <v>0.2</v>
      </c>
      <c r="AA9" s="668"/>
      <c r="AB9" s="668"/>
      <c r="AC9" s="668"/>
      <c r="AD9" s="669">
        <v>38643</v>
      </c>
      <c r="AE9" s="669"/>
      <c r="AF9" s="669"/>
      <c r="AG9" s="669"/>
      <c r="AH9" s="669"/>
      <c r="AI9" s="669"/>
      <c r="AJ9" s="669"/>
      <c r="AK9" s="669"/>
      <c r="AL9" s="670">
        <v>0.3</v>
      </c>
      <c r="AM9" s="671"/>
      <c r="AN9" s="671"/>
      <c r="AO9" s="672"/>
      <c r="AP9" s="662" t="s">
        <v>518</v>
      </c>
      <c r="AQ9" s="663"/>
      <c r="AR9" s="663"/>
      <c r="AS9" s="663"/>
      <c r="AT9" s="663"/>
      <c r="AU9" s="663"/>
      <c r="AV9" s="663"/>
      <c r="AW9" s="663"/>
      <c r="AX9" s="663"/>
      <c r="AY9" s="663"/>
      <c r="AZ9" s="663"/>
      <c r="BA9" s="663"/>
      <c r="BB9" s="663"/>
      <c r="BC9" s="663"/>
      <c r="BD9" s="663"/>
      <c r="BE9" s="663"/>
      <c r="BF9" s="664"/>
      <c r="BG9" s="665">
        <v>1874002</v>
      </c>
      <c r="BH9" s="666"/>
      <c r="BI9" s="666"/>
      <c r="BJ9" s="666"/>
      <c r="BK9" s="666"/>
      <c r="BL9" s="666"/>
      <c r="BM9" s="666"/>
      <c r="BN9" s="667"/>
      <c r="BO9" s="668">
        <v>28.8</v>
      </c>
      <c r="BP9" s="668"/>
      <c r="BQ9" s="668"/>
      <c r="BR9" s="668"/>
      <c r="BS9" s="669" t="s">
        <v>519</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1211682</v>
      </c>
      <c r="CS9" s="666"/>
      <c r="CT9" s="666"/>
      <c r="CU9" s="666"/>
      <c r="CV9" s="666"/>
      <c r="CW9" s="666"/>
      <c r="CX9" s="666"/>
      <c r="CY9" s="667"/>
      <c r="CZ9" s="668">
        <v>5.3</v>
      </c>
      <c r="DA9" s="668"/>
      <c r="DB9" s="668"/>
      <c r="DC9" s="668"/>
      <c r="DD9" s="674">
        <v>14666</v>
      </c>
      <c r="DE9" s="666"/>
      <c r="DF9" s="666"/>
      <c r="DG9" s="666"/>
      <c r="DH9" s="666"/>
      <c r="DI9" s="666"/>
      <c r="DJ9" s="666"/>
      <c r="DK9" s="666"/>
      <c r="DL9" s="666"/>
      <c r="DM9" s="666"/>
      <c r="DN9" s="666"/>
      <c r="DO9" s="666"/>
      <c r="DP9" s="667"/>
      <c r="DQ9" s="674">
        <v>806051</v>
      </c>
      <c r="DR9" s="666"/>
      <c r="DS9" s="666"/>
      <c r="DT9" s="666"/>
      <c r="DU9" s="666"/>
      <c r="DV9" s="666"/>
      <c r="DW9" s="666"/>
      <c r="DX9" s="666"/>
      <c r="DY9" s="666"/>
      <c r="DZ9" s="666"/>
      <c r="EA9" s="666"/>
      <c r="EB9" s="666"/>
      <c r="EC9" s="675"/>
    </row>
    <row r="10" spans="2:143" ht="11.25" customHeight="1" x14ac:dyDescent="0.2">
      <c r="B10" s="662" t="s">
        <v>520</v>
      </c>
      <c r="C10" s="663"/>
      <c r="D10" s="663"/>
      <c r="E10" s="663"/>
      <c r="F10" s="663"/>
      <c r="G10" s="663"/>
      <c r="H10" s="663"/>
      <c r="I10" s="663"/>
      <c r="J10" s="663"/>
      <c r="K10" s="663"/>
      <c r="L10" s="663"/>
      <c r="M10" s="663"/>
      <c r="N10" s="663"/>
      <c r="O10" s="663"/>
      <c r="P10" s="663"/>
      <c r="Q10" s="664"/>
      <c r="R10" s="665" t="s">
        <v>521</v>
      </c>
      <c r="S10" s="666"/>
      <c r="T10" s="666"/>
      <c r="U10" s="666"/>
      <c r="V10" s="666"/>
      <c r="W10" s="666"/>
      <c r="X10" s="666"/>
      <c r="Y10" s="667"/>
      <c r="Z10" s="668" t="s">
        <v>138</v>
      </c>
      <c r="AA10" s="668"/>
      <c r="AB10" s="668"/>
      <c r="AC10" s="668"/>
      <c r="AD10" s="669" t="s">
        <v>522</v>
      </c>
      <c r="AE10" s="669"/>
      <c r="AF10" s="669"/>
      <c r="AG10" s="669"/>
      <c r="AH10" s="669"/>
      <c r="AI10" s="669"/>
      <c r="AJ10" s="669"/>
      <c r="AK10" s="669"/>
      <c r="AL10" s="670" t="s">
        <v>138</v>
      </c>
      <c r="AM10" s="671"/>
      <c r="AN10" s="671"/>
      <c r="AO10" s="672"/>
      <c r="AP10" s="662" t="s">
        <v>523</v>
      </c>
      <c r="AQ10" s="663"/>
      <c r="AR10" s="663"/>
      <c r="AS10" s="663"/>
      <c r="AT10" s="663"/>
      <c r="AU10" s="663"/>
      <c r="AV10" s="663"/>
      <c r="AW10" s="663"/>
      <c r="AX10" s="663"/>
      <c r="AY10" s="663"/>
      <c r="AZ10" s="663"/>
      <c r="BA10" s="663"/>
      <c r="BB10" s="663"/>
      <c r="BC10" s="663"/>
      <c r="BD10" s="663"/>
      <c r="BE10" s="663"/>
      <c r="BF10" s="664"/>
      <c r="BG10" s="665">
        <v>114887</v>
      </c>
      <c r="BH10" s="666"/>
      <c r="BI10" s="666"/>
      <c r="BJ10" s="666"/>
      <c r="BK10" s="666"/>
      <c r="BL10" s="666"/>
      <c r="BM10" s="666"/>
      <c r="BN10" s="667"/>
      <c r="BO10" s="668">
        <v>1.8</v>
      </c>
      <c r="BP10" s="668"/>
      <c r="BQ10" s="668"/>
      <c r="BR10" s="668"/>
      <c r="BS10" s="669" t="s">
        <v>524</v>
      </c>
      <c r="BT10" s="669"/>
      <c r="BU10" s="669"/>
      <c r="BV10" s="669"/>
      <c r="BW10" s="669"/>
      <c r="BX10" s="669"/>
      <c r="BY10" s="669"/>
      <c r="BZ10" s="669"/>
      <c r="CA10" s="669"/>
      <c r="CB10" s="673"/>
      <c r="CD10" s="680" t="s">
        <v>234</v>
      </c>
      <c r="CE10" s="681"/>
      <c r="CF10" s="681"/>
      <c r="CG10" s="681"/>
      <c r="CH10" s="681"/>
      <c r="CI10" s="681"/>
      <c r="CJ10" s="681"/>
      <c r="CK10" s="681"/>
      <c r="CL10" s="681"/>
      <c r="CM10" s="681"/>
      <c r="CN10" s="681"/>
      <c r="CO10" s="681"/>
      <c r="CP10" s="681"/>
      <c r="CQ10" s="682"/>
      <c r="CR10" s="665">
        <v>5876</v>
      </c>
      <c r="CS10" s="666"/>
      <c r="CT10" s="666"/>
      <c r="CU10" s="666"/>
      <c r="CV10" s="666"/>
      <c r="CW10" s="666"/>
      <c r="CX10" s="666"/>
      <c r="CY10" s="667"/>
      <c r="CZ10" s="668">
        <v>0</v>
      </c>
      <c r="DA10" s="668"/>
      <c r="DB10" s="668"/>
      <c r="DC10" s="668"/>
      <c r="DD10" s="674" t="s">
        <v>524</v>
      </c>
      <c r="DE10" s="666"/>
      <c r="DF10" s="666"/>
      <c r="DG10" s="666"/>
      <c r="DH10" s="666"/>
      <c r="DI10" s="666"/>
      <c r="DJ10" s="666"/>
      <c r="DK10" s="666"/>
      <c r="DL10" s="666"/>
      <c r="DM10" s="666"/>
      <c r="DN10" s="666"/>
      <c r="DO10" s="666"/>
      <c r="DP10" s="667"/>
      <c r="DQ10" s="674">
        <v>5500</v>
      </c>
      <c r="DR10" s="666"/>
      <c r="DS10" s="666"/>
      <c r="DT10" s="666"/>
      <c r="DU10" s="666"/>
      <c r="DV10" s="666"/>
      <c r="DW10" s="666"/>
      <c r="DX10" s="666"/>
      <c r="DY10" s="666"/>
      <c r="DZ10" s="666"/>
      <c r="EA10" s="666"/>
      <c r="EB10" s="666"/>
      <c r="EC10" s="675"/>
    </row>
    <row r="11" spans="2:143" ht="11.25" customHeight="1" x14ac:dyDescent="0.2">
      <c r="B11" s="662" t="s">
        <v>235</v>
      </c>
      <c r="C11" s="663"/>
      <c r="D11" s="663"/>
      <c r="E11" s="663"/>
      <c r="F11" s="663"/>
      <c r="G11" s="663"/>
      <c r="H11" s="663"/>
      <c r="I11" s="663"/>
      <c r="J11" s="663"/>
      <c r="K11" s="663"/>
      <c r="L11" s="663"/>
      <c r="M11" s="663"/>
      <c r="N11" s="663"/>
      <c r="O11" s="663"/>
      <c r="P11" s="663"/>
      <c r="Q11" s="664"/>
      <c r="R11" s="665">
        <v>844918</v>
      </c>
      <c r="S11" s="666"/>
      <c r="T11" s="666"/>
      <c r="U11" s="666"/>
      <c r="V11" s="666"/>
      <c r="W11" s="666"/>
      <c r="X11" s="666"/>
      <c r="Y11" s="667"/>
      <c r="Z11" s="670">
        <v>3.5</v>
      </c>
      <c r="AA11" s="671"/>
      <c r="AB11" s="671"/>
      <c r="AC11" s="683"/>
      <c r="AD11" s="674">
        <v>844918</v>
      </c>
      <c r="AE11" s="666"/>
      <c r="AF11" s="666"/>
      <c r="AG11" s="666"/>
      <c r="AH11" s="666"/>
      <c r="AI11" s="666"/>
      <c r="AJ11" s="666"/>
      <c r="AK11" s="667"/>
      <c r="AL11" s="670">
        <v>6.4</v>
      </c>
      <c r="AM11" s="671"/>
      <c r="AN11" s="671"/>
      <c r="AO11" s="672"/>
      <c r="AP11" s="662" t="s">
        <v>525</v>
      </c>
      <c r="AQ11" s="663"/>
      <c r="AR11" s="663"/>
      <c r="AS11" s="663"/>
      <c r="AT11" s="663"/>
      <c r="AU11" s="663"/>
      <c r="AV11" s="663"/>
      <c r="AW11" s="663"/>
      <c r="AX11" s="663"/>
      <c r="AY11" s="663"/>
      <c r="AZ11" s="663"/>
      <c r="BA11" s="663"/>
      <c r="BB11" s="663"/>
      <c r="BC11" s="663"/>
      <c r="BD11" s="663"/>
      <c r="BE11" s="663"/>
      <c r="BF11" s="664"/>
      <c r="BG11" s="665">
        <v>383206</v>
      </c>
      <c r="BH11" s="666"/>
      <c r="BI11" s="666"/>
      <c r="BJ11" s="666"/>
      <c r="BK11" s="666"/>
      <c r="BL11" s="666"/>
      <c r="BM11" s="666"/>
      <c r="BN11" s="667"/>
      <c r="BO11" s="668">
        <v>5.9</v>
      </c>
      <c r="BP11" s="668"/>
      <c r="BQ11" s="668"/>
      <c r="BR11" s="668"/>
      <c r="BS11" s="669">
        <v>70758</v>
      </c>
      <c r="BT11" s="669"/>
      <c r="BU11" s="669"/>
      <c r="BV11" s="669"/>
      <c r="BW11" s="669"/>
      <c r="BX11" s="669"/>
      <c r="BY11" s="669"/>
      <c r="BZ11" s="669"/>
      <c r="CA11" s="669"/>
      <c r="CB11" s="673"/>
      <c r="CD11" s="680" t="s">
        <v>236</v>
      </c>
      <c r="CE11" s="681"/>
      <c r="CF11" s="681"/>
      <c r="CG11" s="681"/>
      <c r="CH11" s="681"/>
      <c r="CI11" s="681"/>
      <c r="CJ11" s="681"/>
      <c r="CK11" s="681"/>
      <c r="CL11" s="681"/>
      <c r="CM11" s="681"/>
      <c r="CN11" s="681"/>
      <c r="CO11" s="681"/>
      <c r="CP11" s="681"/>
      <c r="CQ11" s="682"/>
      <c r="CR11" s="665">
        <v>727808</v>
      </c>
      <c r="CS11" s="666"/>
      <c r="CT11" s="666"/>
      <c r="CU11" s="666"/>
      <c r="CV11" s="666"/>
      <c r="CW11" s="666"/>
      <c r="CX11" s="666"/>
      <c r="CY11" s="667"/>
      <c r="CZ11" s="668">
        <v>3.2</v>
      </c>
      <c r="DA11" s="668"/>
      <c r="DB11" s="668"/>
      <c r="DC11" s="668"/>
      <c r="DD11" s="674">
        <v>111351</v>
      </c>
      <c r="DE11" s="666"/>
      <c r="DF11" s="666"/>
      <c r="DG11" s="666"/>
      <c r="DH11" s="666"/>
      <c r="DI11" s="666"/>
      <c r="DJ11" s="666"/>
      <c r="DK11" s="666"/>
      <c r="DL11" s="666"/>
      <c r="DM11" s="666"/>
      <c r="DN11" s="666"/>
      <c r="DO11" s="666"/>
      <c r="DP11" s="667"/>
      <c r="DQ11" s="674">
        <v>494209</v>
      </c>
      <c r="DR11" s="666"/>
      <c r="DS11" s="666"/>
      <c r="DT11" s="666"/>
      <c r="DU11" s="666"/>
      <c r="DV11" s="666"/>
      <c r="DW11" s="666"/>
      <c r="DX11" s="666"/>
      <c r="DY11" s="666"/>
      <c r="DZ11" s="666"/>
      <c r="EA11" s="666"/>
      <c r="EB11" s="666"/>
      <c r="EC11" s="675"/>
    </row>
    <row r="12" spans="2:143" ht="11.25" customHeight="1" x14ac:dyDescent="0.2">
      <c r="B12" s="662" t="s">
        <v>237</v>
      </c>
      <c r="C12" s="663"/>
      <c r="D12" s="663"/>
      <c r="E12" s="663"/>
      <c r="F12" s="663"/>
      <c r="G12" s="663"/>
      <c r="H12" s="663"/>
      <c r="I12" s="663"/>
      <c r="J12" s="663"/>
      <c r="K12" s="663"/>
      <c r="L12" s="663"/>
      <c r="M12" s="663"/>
      <c r="N12" s="663"/>
      <c r="O12" s="663"/>
      <c r="P12" s="663"/>
      <c r="Q12" s="664"/>
      <c r="R12" s="665" t="s">
        <v>521</v>
      </c>
      <c r="S12" s="666"/>
      <c r="T12" s="666"/>
      <c r="U12" s="666"/>
      <c r="V12" s="666"/>
      <c r="W12" s="666"/>
      <c r="X12" s="666"/>
      <c r="Y12" s="667"/>
      <c r="Z12" s="668" t="s">
        <v>138</v>
      </c>
      <c r="AA12" s="668"/>
      <c r="AB12" s="668"/>
      <c r="AC12" s="668"/>
      <c r="AD12" s="669" t="s">
        <v>519</v>
      </c>
      <c r="AE12" s="669"/>
      <c r="AF12" s="669"/>
      <c r="AG12" s="669"/>
      <c r="AH12" s="669"/>
      <c r="AI12" s="669"/>
      <c r="AJ12" s="669"/>
      <c r="AK12" s="669"/>
      <c r="AL12" s="670" t="s">
        <v>521</v>
      </c>
      <c r="AM12" s="671"/>
      <c r="AN12" s="671"/>
      <c r="AO12" s="672"/>
      <c r="AP12" s="662" t="s">
        <v>526</v>
      </c>
      <c r="AQ12" s="663"/>
      <c r="AR12" s="663"/>
      <c r="AS12" s="663"/>
      <c r="AT12" s="663"/>
      <c r="AU12" s="663"/>
      <c r="AV12" s="663"/>
      <c r="AW12" s="663"/>
      <c r="AX12" s="663"/>
      <c r="AY12" s="663"/>
      <c r="AZ12" s="663"/>
      <c r="BA12" s="663"/>
      <c r="BB12" s="663"/>
      <c r="BC12" s="663"/>
      <c r="BD12" s="663"/>
      <c r="BE12" s="663"/>
      <c r="BF12" s="664"/>
      <c r="BG12" s="665">
        <v>3579188</v>
      </c>
      <c r="BH12" s="666"/>
      <c r="BI12" s="666"/>
      <c r="BJ12" s="666"/>
      <c r="BK12" s="666"/>
      <c r="BL12" s="666"/>
      <c r="BM12" s="666"/>
      <c r="BN12" s="667"/>
      <c r="BO12" s="668">
        <v>54.9</v>
      </c>
      <c r="BP12" s="668"/>
      <c r="BQ12" s="668"/>
      <c r="BR12" s="668"/>
      <c r="BS12" s="669" t="s">
        <v>524</v>
      </c>
      <c r="BT12" s="669"/>
      <c r="BU12" s="669"/>
      <c r="BV12" s="669"/>
      <c r="BW12" s="669"/>
      <c r="BX12" s="669"/>
      <c r="BY12" s="669"/>
      <c r="BZ12" s="669"/>
      <c r="CA12" s="669"/>
      <c r="CB12" s="673"/>
      <c r="CD12" s="680" t="s">
        <v>238</v>
      </c>
      <c r="CE12" s="681"/>
      <c r="CF12" s="681"/>
      <c r="CG12" s="681"/>
      <c r="CH12" s="681"/>
      <c r="CI12" s="681"/>
      <c r="CJ12" s="681"/>
      <c r="CK12" s="681"/>
      <c r="CL12" s="681"/>
      <c r="CM12" s="681"/>
      <c r="CN12" s="681"/>
      <c r="CO12" s="681"/>
      <c r="CP12" s="681"/>
      <c r="CQ12" s="682"/>
      <c r="CR12" s="665">
        <v>382517</v>
      </c>
      <c r="CS12" s="666"/>
      <c r="CT12" s="666"/>
      <c r="CU12" s="666"/>
      <c r="CV12" s="666"/>
      <c r="CW12" s="666"/>
      <c r="CX12" s="666"/>
      <c r="CY12" s="667"/>
      <c r="CZ12" s="668">
        <v>1.7</v>
      </c>
      <c r="DA12" s="668"/>
      <c r="DB12" s="668"/>
      <c r="DC12" s="668"/>
      <c r="DD12" s="674">
        <v>3591</v>
      </c>
      <c r="DE12" s="666"/>
      <c r="DF12" s="666"/>
      <c r="DG12" s="666"/>
      <c r="DH12" s="666"/>
      <c r="DI12" s="666"/>
      <c r="DJ12" s="666"/>
      <c r="DK12" s="666"/>
      <c r="DL12" s="666"/>
      <c r="DM12" s="666"/>
      <c r="DN12" s="666"/>
      <c r="DO12" s="666"/>
      <c r="DP12" s="667"/>
      <c r="DQ12" s="674">
        <v>348121</v>
      </c>
      <c r="DR12" s="666"/>
      <c r="DS12" s="666"/>
      <c r="DT12" s="666"/>
      <c r="DU12" s="666"/>
      <c r="DV12" s="666"/>
      <c r="DW12" s="666"/>
      <c r="DX12" s="666"/>
      <c r="DY12" s="666"/>
      <c r="DZ12" s="666"/>
      <c r="EA12" s="666"/>
      <c r="EB12" s="666"/>
      <c r="EC12" s="675"/>
    </row>
    <row r="13" spans="2:143" ht="11.25" customHeight="1" x14ac:dyDescent="0.2">
      <c r="B13" s="662" t="s">
        <v>239</v>
      </c>
      <c r="C13" s="663"/>
      <c r="D13" s="663"/>
      <c r="E13" s="663"/>
      <c r="F13" s="663"/>
      <c r="G13" s="663"/>
      <c r="H13" s="663"/>
      <c r="I13" s="663"/>
      <c r="J13" s="663"/>
      <c r="K13" s="663"/>
      <c r="L13" s="663"/>
      <c r="M13" s="663"/>
      <c r="N13" s="663"/>
      <c r="O13" s="663"/>
      <c r="P13" s="663"/>
      <c r="Q13" s="664"/>
      <c r="R13" s="665" t="s">
        <v>521</v>
      </c>
      <c r="S13" s="666"/>
      <c r="T13" s="666"/>
      <c r="U13" s="666"/>
      <c r="V13" s="666"/>
      <c r="W13" s="666"/>
      <c r="X13" s="666"/>
      <c r="Y13" s="667"/>
      <c r="Z13" s="668" t="s">
        <v>522</v>
      </c>
      <c r="AA13" s="668"/>
      <c r="AB13" s="668"/>
      <c r="AC13" s="668"/>
      <c r="AD13" s="669" t="s">
        <v>522</v>
      </c>
      <c r="AE13" s="669"/>
      <c r="AF13" s="669"/>
      <c r="AG13" s="669"/>
      <c r="AH13" s="669"/>
      <c r="AI13" s="669"/>
      <c r="AJ13" s="669"/>
      <c r="AK13" s="669"/>
      <c r="AL13" s="670" t="s">
        <v>521</v>
      </c>
      <c r="AM13" s="671"/>
      <c r="AN13" s="671"/>
      <c r="AO13" s="672"/>
      <c r="AP13" s="662" t="s">
        <v>527</v>
      </c>
      <c r="AQ13" s="663"/>
      <c r="AR13" s="663"/>
      <c r="AS13" s="663"/>
      <c r="AT13" s="663"/>
      <c r="AU13" s="663"/>
      <c r="AV13" s="663"/>
      <c r="AW13" s="663"/>
      <c r="AX13" s="663"/>
      <c r="AY13" s="663"/>
      <c r="AZ13" s="663"/>
      <c r="BA13" s="663"/>
      <c r="BB13" s="663"/>
      <c r="BC13" s="663"/>
      <c r="BD13" s="663"/>
      <c r="BE13" s="663"/>
      <c r="BF13" s="664"/>
      <c r="BG13" s="665">
        <v>3577124</v>
      </c>
      <c r="BH13" s="666"/>
      <c r="BI13" s="666"/>
      <c r="BJ13" s="666"/>
      <c r="BK13" s="666"/>
      <c r="BL13" s="666"/>
      <c r="BM13" s="666"/>
      <c r="BN13" s="667"/>
      <c r="BO13" s="668">
        <v>54.9</v>
      </c>
      <c r="BP13" s="668"/>
      <c r="BQ13" s="668"/>
      <c r="BR13" s="668"/>
      <c r="BS13" s="669" t="s">
        <v>521</v>
      </c>
      <c r="BT13" s="669"/>
      <c r="BU13" s="669"/>
      <c r="BV13" s="669"/>
      <c r="BW13" s="669"/>
      <c r="BX13" s="669"/>
      <c r="BY13" s="669"/>
      <c r="BZ13" s="669"/>
      <c r="CA13" s="669"/>
      <c r="CB13" s="673"/>
      <c r="CD13" s="680" t="s">
        <v>240</v>
      </c>
      <c r="CE13" s="681"/>
      <c r="CF13" s="681"/>
      <c r="CG13" s="681"/>
      <c r="CH13" s="681"/>
      <c r="CI13" s="681"/>
      <c r="CJ13" s="681"/>
      <c r="CK13" s="681"/>
      <c r="CL13" s="681"/>
      <c r="CM13" s="681"/>
      <c r="CN13" s="681"/>
      <c r="CO13" s="681"/>
      <c r="CP13" s="681"/>
      <c r="CQ13" s="682"/>
      <c r="CR13" s="665">
        <v>2551941</v>
      </c>
      <c r="CS13" s="666"/>
      <c r="CT13" s="666"/>
      <c r="CU13" s="666"/>
      <c r="CV13" s="666"/>
      <c r="CW13" s="666"/>
      <c r="CX13" s="666"/>
      <c r="CY13" s="667"/>
      <c r="CZ13" s="668">
        <v>11.3</v>
      </c>
      <c r="DA13" s="668"/>
      <c r="DB13" s="668"/>
      <c r="DC13" s="668"/>
      <c r="DD13" s="674">
        <v>639345</v>
      </c>
      <c r="DE13" s="666"/>
      <c r="DF13" s="666"/>
      <c r="DG13" s="666"/>
      <c r="DH13" s="666"/>
      <c r="DI13" s="666"/>
      <c r="DJ13" s="666"/>
      <c r="DK13" s="666"/>
      <c r="DL13" s="666"/>
      <c r="DM13" s="666"/>
      <c r="DN13" s="666"/>
      <c r="DO13" s="666"/>
      <c r="DP13" s="667"/>
      <c r="DQ13" s="674">
        <v>1879221</v>
      </c>
      <c r="DR13" s="666"/>
      <c r="DS13" s="666"/>
      <c r="DT13" s="666"/>
      <c r="DU13" s="666"/>
      <c r="DV13" s="666"/>
      <c r="DW13" s="666"/>
      <c r="DX13" s="666"/>
      <c r="DY13" s="666"/>
      <c r="DZ13" s="666"/>
      <c r="EA13" s="666"/>
      <c r="EB13" s="666"/>
      <c r="EC13" s="675"/>
    </row>
    <row r="14" spans="2:143" ht="11.25" customHeight="1" x14ac:dyDescent="0.2">
      <c r="B14" s="662" t="s">
        <v>241</v>
      </c>
      <c r="C14" s="663"/>
      <c r="D14" s="663"/>
      <c r="E14" s="663"/>
      <c r="F14" s="663"/>
      <c r="G14" s="663"/>
      <c r="H14" s="663"/>
      <c r="I14" s="663"/>
      <c r="J14" s="663"/>
      <c r="K14" s="663"/>
      <c r="L14" s="663"/>
      <c r="M14" s="663"/>
      <c r="N14" s="663"/>
      <c r="O14" s="663"/>
      <c r="P14" s="663"/>
      <c r="Q14" s="664"/>
      <c r="R14" s="665" t="s">
        <v>521</v>
      </c>
      <c r="S14" s="666"/>
      <c r="T14" s="666"/>
      <c r="U14" s="666"/>
      <c r="V14" s="666"/>
      <c r="W14" s="666"/>
      <c r="X14" s="666"/>
      <c r="Y14" s="667"/>
      <c r="Z14" s="668" t="s">
        <v>521</v>
      </c>
      <c r="AA14" s="668"/>
      <c r="AB14" s="668"/>
      <c r="AC14" s="668"/>
      <c r="AD14" s="669" t="s">
        <v>528</v>
      </c>
      <c r="AE14" s="669"/>
      <c r="AF14" s="669"/>
      <c r="AG14" s="669"/>
      <c r="AH14" s="669"/>
      <c r="AI14" s="669"/>
      <c r="AJ14" s="669"/>
      <c r="AK14" s="669"/>
      <c r="AL14" s="670" t="s">
        <v>519</v>
      </c>
      <c r="AM14" s="671"/>
      <c r="AN14" s="671"/>
      <c r="AO14" s="672"/>
      <c r="AP14" s="662" t="s">
        <v>529</v>
      </c>
      <c r="AQ14" s="663"/>
      <c r="AR14" s="663"/>
      <c r="AS14" s="663"/>
      <c r="AT14" s="663"/>
      <c r="AU14" s="663"/>
      <c r="AV14" s="663"/>
      <c r="AW14" s="663"/>
      <c r="AX14" s="663"/>
      <c r="AY14" s="663"/>
      <c r="AZ14" s="663"/>
      <c r="BA14" s="663"/>
      <c r="BB14" s="663"/>
      <c r="BC14" s="663"/>
      <c r="BD14" s="663"/>
      <c r="BE14" s="663"/>
      <c r="BF14" s="664"/>
      <c r="BG14" s="665">
        <v>149202</v>
      </c>
      <c r="BH14" s="666"/>
      <c r="BI14" s="666"/>
      <c r="BJ14" s="666"/>
      <c r="BK14" s="666"/>
      <c r="BL14" s="666"/>
      <c r="BM14" s="666"/>
      <c r="BN14" s="667"/>
      <c r="BO14" s="668">
        <v>2.2999999999999998</v>
      </c>
      <c r="BP14" s="668"/>
      <c r="BQ14" s="668"/>
      <c r="BR14" s="668"/>
      <c r="BS14" s="669" t="s">
        <v>138</v>
      </c>
      <c r="BT14" s="669"/>
      <c r="BU14" s="669"/>
      <c r="BV14" s="669"/>
      <c r="BW14" s="669"/>
      <c r="BX14" s="669"/>
      <c r="BY14" s="669"/>
      <c r="BZ14" s="669"/>
      <c r="CA14" s="669"/>
      <c r="CB14" s="673"/>
      <c r="CD14" s="680" t="s">
        <v>242</v>
      </c>
      <c r="CE14" s="681"/>
      <c r="CF14" s="681"/>
      <c r="CG14" s="681"/>
      <c r="CH14" s="681"/>
      <c r="CI14" s="681"/>
      <c r="CJ14" s="681"/>
      <c r="CK14" s="681"/>
      <c r="CL14" s="681"/>
      <c r="CM14" s="681"/>
      <c r="CN14" s="681"/>
      <c r="CO14" s="681"/>
      <c r="CP14" s="681"/>
      <c r="CQ14" s="682"/>
      <c r="CR14" s="665">
        <v>904368</v>
      </c>
      <c r="CS14" s="666"/>
      <c r="CT14" s="666"/>
      <c r="CU14" s="666"/>
      <c r="CV14" s="666"/>
      <c r="CW14" s="666"/>
      <c r="CX14" s="666"/>
      <c r="CY14" s="667"/>
      <c r="CZ14" s="668">
        <v>4</v>
      </c>
      <c r="DA14" s="668"/>
      <c r="DB14" s="668"/>
      <c r="DC14" s="668"/>
      <c r="DD14" s="674">
        <v>80023</v>
      </c>
      <c r="DE14" s="666"/>
      <c r="DF14" s="666"/>
      <c r="DG14" s="666"/>
      <c r="DH14" s="666"/>
      <c r="DI14" s="666"/>
      <c r="DJ14" s="666"/>
      <c r="DK14" s="666"/>
      <c r="DL14" s="666"/>
      <c r="DM14" s="666"/>
      <c r="DN14" s="666"/>
      <c r="DO14" s="666"/>
      <c r="DP14" s="667"/>
      <c r="DQ14" s="674">
        <v>773610</v>
      </c>
      <c r="DR14" s="666"/>
      <c r="DS14" s="666"/>
      <c r="DT14" s="666"/>
      <c r="DU14" s="666"/>
      <c r="DV14" s="666"/>
      <c r="DW14" s="666"/>
      <c r="DX14" s="666"/>
      <c r="DY14" s="666"/>
      <c r="DZ14" s="666"/>
      <c r="EA14" s="666"/>
      <c r="EB14" s="666"/>
      <c r="EC14" s="675"/>
    </row>
    <row r="15" spans="2:143" ht="11.25" customHeight="1" x14ac:dyDescent="0.2">
      <c r="B15" s="662" t="s">
        <v>243</v>
      </c>
      <c r="C15" s="663"/>
      <c r="D15" s="663"/>
      <c r="E15" s="663"/>
      <c r="F15" s="663"/>
      <c r="G15" s="663"/>
      <c r="H15" s="663"/>
      <c r="I15" s="663"/>
      <c r="J15" s="663"/>
      <c r="K15" s="663"/>
      <c r="L15" s="663"/>
      <c r="M15" s="663"/>
      <c r="N15" s="663"/>
      <c r="O15" s="663"/>
      <c r="P15" s="663"/>
      <c r="Q15" s="664"/>
      <c r="R15" s="665" t="s">
        <v>521</v>
      </c>
      <c r="S15" s="666"/>
      <c r="T15" s="666"/>
      <c r="U15" s="666"/>
      <c r="V15" s="666"/>
      <c r="W15" s="666"/>
      <c r="X15" s="666"/>
      <c r="Y15" s="667"/>
      <c r="Z15" s="668" t="s">
        <v>521</v>
      </c>
      <c r="AA15" s="668"/>
      <c r="AB15" s="668"/>
      <c r="AC15" s="668"/>
      <c r="AD15" s="669" t="s">
        <v>138</v>
      </c>
      <c r="AE15" s="669"/>
      <c r="AF15" s="669"/>
      <c r="AG15" s="669"/>
      <c r="AH15" s="669"/>
      <c r="AI15" s="669"/>
      <c r="AJ15" s="669"/>
      <c r="AK15" s="669"/>
      <c r="AL15" s="670" t="s">
        <v>521</v>
      </c>
      <c r="AM15" s="671"/>
      <c r="AN15" s="671"/>
      <c r="AO15" s="672"/>
      <c r="AP15" s="662" t="s">
        <v>530</v>
      </c>
      <c r="AQ15" s="663"/>
      <c r="AR15" s="663"/>
      <c r="AS15" s="663"/>
      <c r="AT15" s="663"/>
      <c r="AU15" s="663"/>
      <c r="AV15" s="663"/>
      <c r="AW15" s="663"/>
      <c r="AX15" s="663"/>
      <c r="AY15" s="663"/>
      <c r="AZ15" s="663"/>
      <c r="BA15" s="663"/>
      <c r="BB15" s="663"/>
      <c r="BC15" s="663"/>
      <c r="BD15" s="663"/>
      <c r="BE15" s="663"/>
      <c r="BF15" s="664"/>
      <c r="BG15" s="665">
        <v>228922</v>
      </c>
      <c r="BH15" s="666"/>
      <c r="BI15" s="666"/>
      <c r="BJ15" s="666"/>
      <c r="BK15" s="666"/>
      <c r="BL15" s="666"/>
      <c r="BM15" s="666"/>
      <c r="BN15" s="667"/>
      <c r="BO15" s="668">
        <v>3.5</v>
      </c>
      <c r="BP15" s="668"/>
      <c r="BQ15" s="668"/>
      <c r="BR15" s="668"/>
      <c r="BS15" s="669" t="s">
        <v>138</v>
      </c>
      <c r="BT15" s="669"/>
      <c r="BU15" s="669"/>
      <c r="BV15" s="669"/>
      <c r="BW15" s="669"/>
      <c r="BX15" s="669"/>
      <c r="BY15" s="669"/>
      <c r="BZ15" s="669"/>
      <c r="CA15" s="669"/>
      <c r="CB15" s="673"/>
      <c r="CD15" s="680" t="s">
        <v>244</v>
      </c>
      <c r="CE15" s="681"/>
      <c r="CF15" s="681"/>
      <c r="CG15" s="681"/>
      <c r="CH15" s="681"/>
      <c r="CI15" s="681"/>
      <c r="CJ15" s="681"/>
      <c r="CK15" s="681"/>
      <c r="CL15" s="681"/>
      <c r="CM15" s="681"/>
      <c r="CN15" s="681"/>
      <c r="CO15" s="681"/>
      <c r="CP15" s="681"/>
      <c r="CQ15" s="682"/>
      <c r="CR15" s="665">
        <v>2625131</v>
      </c>
      <c r="CS15" s="666"/>
      <c r="CT15" s="666"/>
      <c r="CU15" s="666"/>
      <c r="CV15" s="666"/>
      <c r="CW15" s="666"/>
      <c r="CX15" s="666"/>
      <c r="CY15" s="667"/>
      <c r="CZ15" s="668">
        <v>11.6</v>
      </c>
      <c r="DA15" s="668"/>
      <c r="DB15" s="668"/>
      <c r="DC15" s="668"/>
      <c r="DD15" s="674">
        <v>678336</v>
      </c>
      <c r="DE15" s="666"/>
      <c r="DF15" s="666"/>
      <c r="DG15" s="666"/>
      <c r="DH15" s="666"/>
      <c r="DI15" s="666"/>
      <c r="DJ15" s="666"/>
      <c r="DK15" s="666"/>
      <c r="DL15" s="666"/>
      <c r="DM15" s="666"/>
      <c r="DN15" s="666"/>
      <c r="DO15" s="666"/>
      <c r="DP15" s="667"/>
      <c r="DQ15" s="674">
        <v>1798519</v>
      </c>
      <c r="DR15" s="666"/>
      <c r="DS15" s="666"/>
      <c r="DT15" s="666"/>
      <c r="DU15" s="666"/>
      <c r="DV15" s="666"/>
      <c r="DW15" s="666"/>
      <c r="DX15" s="666"/>
      <c r="DY15" s="666"/>
      <c r="DZ15" s="666"/>
      <c r="EA15" s="666"/>
      <c r="EB15" s="666"/>
      <c r="EC15" s="675"/>
    </row>
    <row r="16" spans="2:143" ht="11.25" customHeight="1" x14ac:dyDescent="0.2">
      <c r="B16" s="662" t="s">
        <v>531</v>
      </c>
      <c r="C16" s="663"/>
      <c r="D16" s="663"/>
      <c r="E16" s="663"/>
      <c r="F16" s="663"/>
      <c r="G16" s="663"/>
      <c r="H16" s="663"/>
      <c r="I16" s="663"/>
      <c r="J16" s="663"/>
      <c r="K16" s="663"/>
      <c r="L16" s="663"/>
      <c r="M16" s="663"/>
      <c r="N16" s="663"/>
      <c r="O16" s="663"/>
      <c r="P16" s="663"/>
      <c r="Q16" s="664"/>
      <c r="R16" s="665">
        <v>18070</v>
      </c>
      <c r="S16" s="666"/>
      <c r="T16" s="666"/>
      <c r="U16" s="666"/>
      <c r="V16" s="666"/>
      <c r="W16" s="666"/>
      <c r="X16" s="666"/>
      <c r="Y16" s="667"/>
      <c r="Z16" s="668">
        <v>0.1</v>
      </c>
      <c r="AA16" s="668"/>
      <c r="AB16" s="668"/>
      <c r="AC16" s="668"/>
      <c r="AD16" s="669">
        <v>18070</v>
      </c>
      <c r="AE16" s="669"/>
      <c r="AF16" s="669"/>
      <c r="AG16" s="669"/>
      <c r="AH16" s="669"/>
      <c r="AI16" s="669"/>
      <c r="AJ16" s="669"/>
      <c r="AK16" s="669"/>
      <c r="AL16" s="670">
        <v>0.1</v>
      </c>
      <c r="AM16" s="671"/>
      <c r="AN16" s="671"/>
      <c r="AO16" s="672"/>
      <c r="AP16" s="662" t="s">
        <v>245</v>
      </c>
      <c r="AQ16" s="663"/>
      <c r="AR16" s="663"/>
      <c r="AS16" s="663"/>
      <c r="AT16" s="663"/>
      <c r="AU16" s="663"/>
      <c r="AV16" s="663"/>
      <c r="AW16" s="663"/>
      <c r="AX16" s="663"/>
      <c r="AY16" s="663"/>
      <c r="AZ16" s="663"/>
      <c r="BA16" s="663"/>
      <c r="BB16" s="663"/>
      <c r="BC16" s="663"/>
      <c r="BD16" s="663"/>
      <c r="BE16" s="663"/>
      <c r="BF16" s="664"/>
      <c r="BG16" s="665">
        <v>5190</v>
      </c>
      <c r="BH16" s="666"/>
      <c r="BI16" s="666"/>
      <c r="BJ16" s="666"/>
      <c r="BK16" s="666"/>
      <c r="BL16" s="666"/>
      <c r="BM16" s="666"/>
      <c r="BN16" s="667"/>
      <c r="BO16" s="668">
        <v>0.1</v>
      </c>
      <c r="BP16" s="668"/>
      <c r="BQ16" s="668"/>
      <c r="BR16" s="668"/>
      <c r="BS16" s="669" t="s">
        <v>521</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t="s">
        <v>521</v>
      </c>
      <c r="CS16" s="666"/>
      <c r="CT16" s="666"/>
      <c r="CU16" s="666"/>
      <c r="CV16" s="666"/>
      <c r="CW16" s="666"/>
      <c r="CX16" s="666"/>
      <c r="CY16" s="667"/>
      <c r="CZ16" s="668" t="s">
        <v>519</v>
      </c>
      <c r="DA16" s="668"/>
      <c r="DB16" s="668"/>
      <c r="DC16" s="668"/>
      <c r="DD16" s="674" t="s">
        <v>519</v>
      </c>
      <c r="DE16" s="666"/>
      <c r="DF16" s="666"/>
      <c r="DG16" s="666"/>
      <c r="DH16" s="666"/>
      <c r="DI16" s="666"/>
      <c r="DJ16" s="666"/>
      <c r="DK16" s="666"/>
      <c r="DL16" s="666"/>
      <c r="DM16" s="666"/>
      <c r="DN16" s="666"/>
      <c r="DO16" s="666"/>
      <c r="DP16" s="667"/>
      <c r="DQ16" s="674" t="s">
        <v>521</v>
      </c>
      <c r="DR16" s="666"/>
      <c r="DS16" s="666"/>
      <c r="DT16" s="666"/>
      <c r="DU16" s="666"/>
      <c r="DV16" s="666"/>
      <c r="DW16" s="666"/>
      <c r="DX16" s="666"/>
      <c r="DY16" s="666"/>
      <c r="DZ16" s="666"/>
      <c r="EA16" s="666"/>
      <c r="EB16" s="666"/>
      <c r="EC16" s="675"/>
    </row>
    <row r="17" spans="2:133" ht="11.25" customHeight="1" x14ac:dyDescent="0.2">
      <c r="B17" s="662" t="s">
        <v>532</v>
      </c>
      <c r="C17" s="663"/>
      <c r="D17" s="663"/>
      <c r="E17" s="663"/>
      <c r="F17" s="663"/>
      <c r="G17" s="663"/>
      <c r="H17" s="663"/>
      <c r="I17" s="663"/>
      <c r="J17" s="663"/>
      <c r="K17" s="663"/>
      <c r="L17" s="663"/>
      <c r="M17" s="663"/>
      <c r="N17" s="663"/>
      <c r="O17" s="663"/>
      <c r="P17" s="663"/>
      <c r="Q17" s="664"/>
      <c r="R17" s="665">
        <v>86156</v>
      </c>
      <c r="S17" s="666"/>
      <c r="T17" s="666"/>
      <c r="U17" s="666"/>
      <c r="V17" s="666"/>
      <c r="W17" s="666"/>
      <c r="X17" s="666"/>
      <c r="Y17" s="667"/>
      <c r="Z17" s="668">
        <v>0.4</v>
      </c>
      <c r="AA17" s="668"/>
      <c r="AB17" s="668"/>
      <c r="AC17" s="668"/>
      <c r="AD17" s="669">
        <v>86156</v>
      </c>
      <c r="AE17" s="669"/>
      <c r="AF17" s="669"/>
      <c r="AG17" s="669"/>
      <c r="AH17" s="669"/>
      <c r="AI17" s="669"/>
      <c r="AJ17" s="669"/>
      <c r="AK17" s="669"/>
      <c r="AL17" s="670">
        <v>0.6</v>
      </c>
      <c r="AM17" s="671"/>
      <c r="AN17" s="671"/>
      <c r="AO17" s="672"/>
      <c r="AP17" s="662" t="s">
        <v>533</v>
      </c>
      <c r="AQ17" s="663"/>
      <c r="AR17" s="663"/>
      <c r="AS17" s="663"/>
      <c r="AT17" s="663"/>
      <c r="AU17" s="663"/>
      <c r="AV17" s="663"/>
      <c r="AW17" s="663"/>
      <c r="AX17" s="663"/>
      <c r="AY17" s="663"/>
      <c r="AZ17" s="663"/>
      <c r="BA17" s="663"/>
      <c r="BB17" s="663"/>
      <c r="BC17" s="663"/>
      <c r="BD17" s="663"/>
      <c r="BE17" s="663"/>
      <c r="BF17" s="664"/>
      <c r="BG17" s="665" t="s">
        <v>522</v>
      </c>
      <c r="BH17" s="666"/>
      <c r="BI17" s="666"/>
      <c r="BJ17" s="666"/>
      <c r="BK17" s="666"/>
      <c r="BL17" s="666"/>
      <c r="BM17" s="666"/>
      <c r="BN17" s="667"/>
      <c r="BO17" s="668" t="s">
        <v>521</v>
      </c>
      <c r="BP17" s="668"/>
      <c r="BQ17" s="668"/>
      <c r="BR17" s="668"/>
      <c r="BS17" s="669" t="s">
        <v>521</v>
      </c>
      <c r="BT17" s="669"/>
      <c r="BU17" s="669"/>
      <c r="BV17" s="669"/>
      <c r="BW17" s="669"/>
      <c r="BX17" s="669"/>
      <c r="BY17" s="669"/>
      <c r="BZ17" s="669"/>
      <c r="CA17" s="669"/>
      <c r="CB17" s="673"/>
      <c r="CD17" s="680" t="s">
        <v>247</v>
      </c>
      <c r="CE17" s="681"/>
      <c r="CF17" s="681"/>
      <c r="CG17" s="681"/>
      <c r="CH17" s="681"/>
      <c r="CI17" s="681"/>
      <c r="CJ17" s="681"/>
      <c r="CK17" s="681"/>
      <c r="CL17" s="681"/>
      <c r="CM17" s="681"/>
      <c r="CN17" s="681"/>
      <c r="CO17" s="681"/>
      <c r="CP17" s="681"/>
      <c r="CQ17" s="682"/>
      <c r="CR17" s="665">
        <v>2436846</v>
      </c>
      <c r="CS17" s="666"/>
      <c r="CT17" s="666"/>
      <c r="CU17" s="666"/>
      <c r="CV17" s="666"/>
      <c r="CW17" s="666"/>
      <c r="CX17" s="666"/>
      <c r="CY17" s="667"/>
      <c r="CZ17" s="668">
        <v>10.7</v>
      </c>
      <c r="DA17" s="668"/>
      <c r="DB17" s="668"/>
      <c r="DC17" s="668"/>
      <c r="DD17" s="674" t="s">
        <v>521</v>
      </c>
      <c r="DE17" s="666"/>
      <c r="DF17" s="666"/>
      <c r="DG17" s="666"/>
      <c r="DH17" s="666"/>
      <c r="DI17" s="666"/>
      <c r="DJ17" s="666"/>
      <c r="DK17" s="666"/>
      <c r="DL17" s="666"/>
      <c r="DM17" s="666"/>
      <c r="DN17" s="666"/>
      <c r="DO17" s="666"/>
      <c r="DP17" s="667"/>
      <c r="DQ17" s="674">
        <v>2427099</v>
      </c>
      <c r="DR17" s="666"/>
      <c r="DS17" s="666"/>
      <c r="DT17" s="666"/>
      <c r="DU17" s="666"/>
      <c r="DV17" s="666"/>
      <c r="DW17" s="666"/>
      <c r="DX17" s="666"/>
      <c r="DY17" s="666"/>
      <c r="DZ17" s="666"/>
      <c r="EA17" s="666"/>
      <c r="EB17" s="666"/>
      <c r="EC17" s="675"/>
    </row>
    <row r="18" spans="2:133" ht="11.25" customHeight="1" x14ac:dyDescent="0.2">
      <c r="B18" s="662" t="s">
        <v>248</v>
      </c>
      <c r="C18" s="663"/>
      <c r="D18" s="663"/>
      <c r="E18" s="663"/>
      <c r="F18" s="663"/>
      <c r="G18" s="663"/>
      <c r="H18" s="663"/>
      <c r="I18" s="663"/>
      <c r="J18" s="663"/>
      <c r="K18" s="663"/>
      <c r="L18" s="663"/>
      <c r="M18" s="663"/>
      <c r="N18" s="663"/>
      <c r="O18" s="663"/>
      <c r="P18" s="663"/>
      <c r="Q18" s="664"/>
      <c r="R18" s="665">
        <v>176168</v>
      </c>
      <c r="S18" s="666"/>
      <c r="T18" s="666"/>
      <c r="U18" s="666"/>
      <c r="V18" s="666"/>
      <c r="W18" s="666"/>
      <c r="X18" s="666"/>
      <c r="Y18" s="667"/>
      <c r="Z18" s="668">
        <v>0.7</v>
      </c>
      <c r="AA18" s="668"/>
      <c r="AB18" s="668"/>
      <c r="AC18" s="668"/>
      <c r="AD18" s="669">
        <v>173393</v>
      </c>
      <c r="AE18" s="669"/>
      <c r="AF18" s="669"/>
      <c r="AG18" s="669"/>
      <c r="AH18" s="669"/>
      <c r="AI18" s="669"/>
      <c r="AJ18" s="669"/>
      <c r="AK18" s="669"/>
      <c r="AL18" s="670">
        <v>1.2999999523162842</v>
      </c>
      <c r="AM18" s="671"/>
      <c r="AN18" s="671"/>
      <c r="AO18" s="672"/>
      <c r="AP18" s="662" t="s">
        <v>534</v>
      </c>
      <c r="AQ18" s="663"/>
      <c r="AR18" s="663"/>
      <c r="AS18" s="663"/>
      <c r="AT18" s="663"/>
      <c r="AU18" s="663"/>
      <c r="AV18" s="663"/>
      <c r="AW18" s="663"/>
      <c r="AX18" s="663"/>
      <c r="AY18" s="663"/>
      <c r="AZ18" s="663"/>
      <c r="BA18" s="663"/>
      <c r="BB18" s="663"/>
      <c r="BC18" s="663"/>
      <c r="BD18" s="663"/>
      <c r="BE18" s="663"/>
      <c r="BF18" s="664"/>
      <c r="BG18" s="665" t="s">
        <v>521</v>
      </c>
      <c r="BH18" s="666"/>
      <c r="BI18" s="666"/>
      <c r="BJ18" s="666"/>
      <c r="BK18" s="666"/>
      <c r="BL18" s="666"/>
      <c r="BM18" s="666"/>
      <c r="BN18" s="667"/>
      <c r="BO18" s="668" t="s">
        <v>521</v>
      </c>
      <c r="BP18" s="668"/>
      <c r="BQ18" s="668"/>
      <c r="BR18" s="668"/>
      <c r="BS18" s="669" t="s">
        <v>521</v>
      </c>
      <c r="BT18" s="669"/>
      <c r="BU18" s="669"/>
      <c r="BV18" s="669"/>
      <c r="BW18" s="669"/>
      <c r="BX18" s="669"/>
      <c r="BY18" s="669"/>
      <c r="BZ18" s="669"/>
      <c r="CA18" s="669"/>
      <c r="CB18" s="673"/>
      <c r="CD18" s="680" t="s">
        <v>249</v>
      </c>
      <c r="CE18" s="681"/>
      <c r="CF18" s="681"/>
      <c r="CG18" s="681"/>
      <c r="CH18" s="681"/>
      <c r="CI18" s="681"/>
      <c r="CJ18" s="681"/>
      <c r="CK18" s="681"/>
      <c r="CL18" s="681"/>
      <c r="CM18" s="681"/>
      <c r="CN18" s="681"/>
      <c r="CO18" s="681"/>
      <c r="CP18" s="681"/>
      <c r="CQ18" s="682"/>
      <c r="CR18" s="665" t="s">
        <v>535</v>
      </c>
      <c r="CS18" s="666"/>
      <c r="CT18" s="666"/>
      <c r="CU18" s="666"/>
      <c r="CV18" s="666"/>
      <c r="CW18" s="666"/>
      <c r="CX18" s="666"/>
      <c r="CY18" s="667"/>
      <c r="CZ18" s="668" t="s">
        <v>521</v>
      </c>
      <c r="DA18" s="668"/>
      <c r="DB18" s="668"/>
      <c r="DC18" s="668"/>
      <c r="DD18" s="674" t="s">
        <v>519</v>
      </c>
      <c r="DE18" s="666"/>
      <c r="DF18" s="666"/>
      <c r="DG18" s="666"/>
      <c r="DH18" s="666"/>
      <c r="DI18" s="666"/>
      <c r="DJ18" s="666"/>
      <c r="DK18" s="666"/>
      <c r="DL18" s="666"/>
      <c r="DM18" s="666"/>
      <c r="DN18" s="666"/>
      <c r="DO18" s="666"/>
      <c r="DP18" s="667"/>
      <c r="DQ18" s="674" t="s">
        <v>521</v>
      </c>
      <c r="DR18" s="666"/>
      <c r="DS18" s="666"/>
      <c r="DT18" s="666"/>
      <c r="DU18" s="666"/>
      <c r="DV18" s="666"/>
      <c r="DW18" s="666"/>
      <c r="DX18" s="666"/>
      <c r="DY18" s="666"/>
      <c r="DZ18" s="666"/>
      <c r="EA18" s="666"/>
      <c r="EB18" s="666"/>
      <c r="EC18" s="675"/>
    </row>
    <row r="19" spans="2:133" ht="11.25" customHeight="1" x14ac:dyDescent="0.2">
      <c r="B19" s="662" t="s">
        <v>536</v>
      </c>
      <c r="C19" s="663"/>
      <c r="D19" s="663"/>
      <c r="E19" s="663"/>
      <c r="F19" s="663"/>
      <c r="G19" s="663"/>
      <c r="H19" s="663"/>
      <c r="I19" s="663"/>
      <c r="J19" s="663"/>
      <c r="K19" s="663"/>
      <c r="L19" s="663"/>
      <c r="M19" s="663"/>
      <c r="N19" s="663"/>
      <c r="O19" s="663"/>
      <c r="P19" s="663"/>
      <c r="Q19" s="664"/>
      <c r="R19" s="665">
        <v>35324</v>
      </c>
      <c r="S19" s="666"/>
      <c r="T19" s="666"/>
      <c r="U19" s="666"/>
      <c r="V19" s="666"/>
      <c r="W19" s="666"/>
      <c r="X19" s="666"/>
      <c r="Y19" s="667"/>
      <c r="Z19" s="668">
        <v>0.1</v>
      </c>
      <c r="AA19" s="668"/>
      <c r="AB19" s="668"/>
      <c r="AC19" s="668"/>
      <c r="AD19" s="669">
        <v>35324</v>
      </c>
      <c r="AE19" s="669"/>
      <c r="AF19" s="669"/>
      <c r="AG19" s="669"/>
      <c r="AH19" s="669"/>
      <c r="AI19" s="669"/>
      <c r="AJ19" s="669"/>
      <c r="AK19" s="669"/>
      <c r="AL19" s="670">
        <v>0.3</v>
      </c>
      <c r="AM19" s="671"/>
      <c r="AN19" s="671"/>
      <c r="AO19" s="672"/>
      <c r="AP19" s="662" t="s">
        <v>250</v>
      </c>
      <c r="AQ19" s="663"/>
      <c r="AR19" s="663"/>
      <c r="AS19" s="663"/>
      <c r="AT19" s="663"/>
      <c r="AU19" s="663"/>
      <c r="AV19" s="663"/>
      <c r="AW19" s="663"/>
      <c r="AX19" s="663"/>
      <c r="AY19" s="663"/>
      <c r="AZ19" s="663"/>
      <c r="BA19" s="663"/>
      <c r="BB19" s="663"/>
      <c r="BC19" s="663"/>
      <c r="BD19" s="663"/>
      <c r="BE19" s="663"/>
      <c r="BF19" s="664"/>
      <c r="BG19" s="665">
        <v>109524</v>
      </c>
      <c r="BH19" s="666"/>
      <c r="BI19" s="666"/>
      <c r="BJ19" s="666"/>
      <c r="BK19" s="666"/>
      <c r="BL19" s="666"/>
      <c r="BM19" s="666"/>
      <c r="BN19" s="667"/>
      <c r="BO19" s="668">
        <v>1.7</v>
      </c>
      <c r="BP19" s="668"/>
      <c r="BQ19" s="668"/>
      <c r="BR19" s="668"/>
      <c r="BS19" s="669" t="s">
        <v>521</v>
      </c>
      <c r="BT19" s="669"/>
      <c r="BU19" s="669"/>
      <c r="BV19" s="669"/>
      <c r="BW19" s="669"/>
      <c r="BX19" s="669"/>
      <c r="BY19" s="669"/>
      <c r="BZ19" s="669"/>
      <c r="CA19" s="669"/>
      <c r="CB19" s="673"/>
      <c r="CD19" s="680" t="s">
        <v>537</v>
      </c>
      <c r="CE19" s="681"/>
      <c r="CF19" s="681"/>
      <c r="CG19" s="681"/>
      <c r="CH19" s="681"/>
      <c r="CI19" s="681"/>
      <c r="CJ19" s="681"/>
      <c r="CK19" s="681"/>
      <c r="CL19" s="681"/>
      <c r="CM19" s="681"/>
      <c r="CN19" s="681"/>
      <c r="CO19" s="681"/>
      <c r="CP19" s="681"/>
      <c r="CQ19" s="682"/>
      <c r="CR19" s="665" t="s">
        <v>521</v>
      </c>
      <c r="CS19" s="666"/>
      <c r="CT19" s="666"/>
      <c r="CU19" s="666"/>
      <c r="CV19" s="666"/>
      <c r="CW19" s="666"/>
      <c r="CX19" s="666"/>
      <c r="CY19" s="667"/>
      <c r="CZ19" s="668" t="s">
        <v>521</v>
      </c>
      <c r="DA19" s="668"/>
      <c r="DB19" s="668"/>
      <c r="DC19" s="668"/>
      <c r="DD19" s="674" t="s">
        <v>521</v>
      </c>
      <c r="DE19" s="666"/>
      <c r="DF19" s="666"/>
      <c r="DG19" s="666"/>
      <c r="DH19" s="666"/>
      <c r="DI19" s="666"/>
      <c r="DJ19" s="666"/>
      <c r="DK19" s="666"/>
      <c r="DL19" s="666"/>
      <c r="DM19" s="666"/>
      <c r="DN19" s="666"/>
      <c r="DO19" s="666"/>
      <c r="DP19" s="667"/>
      <c r="DQ19" s="674" t="s">
        <v>521</v>
      </c>
      <c r="DR19" s="666"/>
      <c r="DS19" s="666"/>
      <c r="DT19" s="666"/>
      <c r="DU19" s="666"/>
      <c r="DV19" s="666"/>
      <c r="DW19" s="666"/>
      <c r="DX19" s="666"/>
      <c r="DY19" s="666"/>
      <c r="DZ19" s="666"/>
      <c r="EA19" s="666"/>
      <c r="EB19" s="666"/>
      <c r="EC19" s="675"/>
    </row>
    <row r="20" spans="2:133" ht="11.25" customHeight="1" x14ac:dyDescent="0.2">
      <c r="B20" s="662" t="s">
        <v>251</v>
      </c>
      <c r="C20" s="663"/>
      <c r="D20" s="663"/>
      <c r="E20" s="663"/>
      <c r="F20" s="663"/>
      <c r="G20" s="663"/>
      <c r="H20" s="663"/>
      <c r="I20" s="663"/>
      <c r="J20" s="663"/>
      <c r="K20" s="663"/>
      <c r="L20" s="663"/>
      <c r="M20" s="663"/>
      <c r="N20" s="663"/>
      <c r="O20" s="663"/>
      <c r="P20" s="663"/>
      <c r="Q20" s="664"/>
      <c r="R20" s="665">
        <v>5646</v>
      </c>
      <c r="S20" s="666"/>
      <c r="T20" s="666"/>
      <c r="U20" s="666"/>
      <c r="V20" s="666"/>
      <c r="W20" s="666"/>
      <c r="X20" s="666"/>
      <c r="Y20" s="667"/>
      <c r="Z20" s="668">
        <v>0</v>
      </c>
      <c r="AA20" s="668"/>
      <c r="AB20" s="668"/>
      <c r="AC20" s="668"/>
      <c r="AD20" s="669">
        <v>5646</v>
      </c>
      <c r="AE20" s="669"/>
      <c r="AF20" s="669"/>
      <c r="AG20" s="669"/>
      <c r="AH20" s="669"/>
      <c r="AI20" s="669"/>
      <c r="AJ20" s="669"/>
      <c r="AK20" s="669"/>
      <c r="AL20" s="670">
        <v>0</v>
      </c>
      <c r="AM20" s="671"/>
      <c r="AN20" s="671"/>
      <c r="AO20" s="672"/>
      <c r="AP20" s="662" t="s">
        <v>538</v>
      </c>
      <c r="AQ20" s="663"/>
      <c r="AR20" s="663"/>
      <c r="AS20" s="663"/>
      <c r="AT20" s="663"/>
      <c r="AU20" s="663"/>
      <c r="AV20" s="663"/>
      <c r="AW20" s="663"/>
      <c r="AX20" s="663"/>
      <c r="AY20" s="663"/>
      <c r="AZ20" s="663"/>
      <c r="BA20" s="663"/>
      <c r="BB20" s="663"/>
      <c r="BC20" s="663"/>
      <c r="BD20" s="663"/>
      <c r="BE20" s="663"/>
      <c r="BF20" s="664"/>
      <c r="BG20" s="665">
        <v>109524</v>
      </c>
      <c r="BH20" s="666"/>
      <c r="BI20" s="666"/>
      <c r="BJ20" s="666"/>
      <c r="BK20" s="666"/>
      <c r="BL20" s="666"/>
      <c r="BM20" s="666"/>
      <c r="BN20" s="667"/>
      <c r="BO20" s="668">
        <v>1.7</v>
      </c>
      <c r="BP20" s="668"/>
      <c r="BQ20" s="668"/>
      <c r="BR20" s="668"/>
      <c r="BS20" s="669" t="s">
        <v>521</v>
      </c>
      <c r="BT20" s="669"/>
      <c r="BU20" s="669"/>
      <c r="BV20" s="669"/>
      <c r="BW20" s="669"/>
      <c r="BX20" s="669"/>
      <c r="BY20" s="669"/>
      <c r="BZ20" s="669"/>
      <c r="CA20" s="669"/>
      <c r="CB20" s="673"/>
      <c r="CD20" s="680" t="s">
        <v>252</v>
      </c>
      <c r="CE20" s="681"/>
      <c r="CF20" s="681"/>
      <c r="CG20" s="681"/>
      <c r="CH20" s="681"/>
      <c r="CI20" s="681"/>
      <c r="CJ20" s="681"/>
      <c r="CK20" s="681"/>
      <c r="CL20" s="681"/>
      <c r="CM20" s="681"/>
      <c r="CN20" s="681"/>
      <c r="CO20" s="681"/>
      <c r="CP20" s="681"/>
      <c r="CQ20" s="682"/>
      <c r="CR20" s="665">
        <v>22671037</v>
      </c>
      <c r="CS20" s="666"/>
      <c r="CT20" s="666"/>
      <c r="CU20" s="666"/>
      <c r="CV20" s="666"/>
      <c r="CW20" s="666"/>
      <c r="CX20" s="666"/>
      <c r="CY20" s="667"/>
      <c r="CZ20" s="668">
        <v>100</v>
      </c>
      <c r="DA20" s="668"/>
      <c r="DB20" s="668"/>
      <c r="DC20" s="668"/>
      <c r="DD20" s="674">
        <v>2690028</v>
      </c>
      <c r="DE20" s="666"/>
      <c r="DF20" s="666"/>
      <c r="DG20" s="666"/>
      <c r="DH20" s="666"/>
      <c r="DI20" s="666"/>
      <c r="DJ20" s="666"/>
      <c r="DK20" s="666"/>
      <c r="DL20" s="666"/>
      <c r="DM20" s="666"/>
      <c r="DN20" s="666"/>
      <c r="DO20" s="666"/>
      <c r="DP20" s="667"/>
      <c r="DQ20" s="674">
        <v>14994753</v>
      </c>
      <c r="DR20" s="666"/>
      <c r="DS20" s="666"/>
      <c r="DT20" s="666"/>
      <c r="DU20" s="666"/>
      <c r="DV20" s="666"/>
      <c r="DW20" s="666"/>
      <c r="DX20" s="666"/>
      <c r="DY20" s="666"/>
      <c r="DZ20" s="666"/>
      <c r="EA20" s="666"/>
      <c r="EB20" s="666"/>
      <c r="EC20" s="675"/>
    </row>
    <row r="21" spans="2:133" ht="11.25" customHeight="1" x14ac:dyDescent="0.2">
      <c r="B21" s="662" t="s">
        <v>253</v>
      </c>
      <c r="C21" s="663"/>
      <c r="D21" s="663"/>
      <c r="E21" s="663"/>
      <c r="F21" s="663"/>
      <c r="G21" s="663"/>
      <c r="H21" s="663"/>
      <c r="I21" s="663"/>
      <c r="J21" s="663"/>
      <c r="K21" s="663"/>
      <c r="L21" s="663"/>
      <c r="M21" s="663"/>
      <c r="N21" s="663"/>
      <c r="O21" s="663"/>
      <c r="P21" s="663"/>
      <c r="Q21" s="664"/>
      <c r="R21" s="665">
        <v>2592</v>
      </c>
      <c r="S21" s="666"/>
      <c r="T21" s="666"/>
      <c r="U21" s="666"/>
      <c r="V21" s="666"/>
      <c r="W21" s="666"/>
      <c r="X21" s="666"/>
      <c r="Y21" s="667"/>
      <c r="Z21" s="668">
        <v>0</v>
      </c>
      <c r="AA21" s="668"/>
      <c r="AB21" s="668"/>
      <c r="AC21" s="668"/>
      <c r="AD21" s="669">
        <v>2592</v>
      </c>
      <c r="AE21" s="669"/>
      <c r="AF21" s="669"/>
      <c r="AG21" s="669"/>
      <c r="AH21" s="669"/>
      <c r="AI21" s="669"/>
      <c r="AJ21" s="669"/>
      <c r="AK21" s="669"/>
      <c r="AL21" s="670">
        <v>0</v>
      </c>
      <c r="AM21" s="671"/>
      <c r="AN21" s="671"/>
      <c r="AO21" s="672"/>
      <c r="AP21" s="684" t="s">
        <v>539</v>
      </c>
      <c r="AQ21" s="685"/>
      <c r="AR21" s="685"/>
      <c r="AS21" s="685"/>
      <c r="AT21" s="685"/>
      <c r="AU21" s="685"/>
      <c r="AV21" s="685"/>
      <c r="AW21" s="685"/>
      <c r="AX21" s="685"/>
      <c r="AY21" s="685"/>
      <c r="AZ21" s="685"/>
      <c r="BA21" s="685"/>
      <c r="BB21" s="685"/>
      <c r="BC21" s="685"/>
      <c r="BD21" s="685"/>
      <c r="BE21" s="685"/>
      <c r="BF21" s="686"/>
      <c r="BG21" s="665">
        <v>14307</v>
      </c>
      <c r="BH21" s="666"/>
      <c r="BI21" s="666"/>
      <c r="BJ21" s="666"/>
      <c r="BK21" s="666"/>
      <c r="BL21" s="666"/>
      <c r="BM21" s="666"/>
      <c r="BN21" s="667"/>
      <c r="BO21" s="668">
        <v>0.2</v>
      </c>
      <c r="BP21" s="668"/>
      <c r="BQ21" s="668"/>
      <c r="BR21" s="668"/>
      <c r="BS21" s="669" t="s">
        <v>519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540</v>
      </c>
      <c r="C22" s="704"/>
      <c r="D22" s="704"/>
      <c r="E22" s="704"/>
      <c r="F22" s="704"/>
      <c r="G22" s="704"/>
      <c r="H22" s="704"/>
      <c r="I22" s="704"/>
      <c r="J22" s="704"/>
      <c r="K22" s="704"/>
      <c r="L22" s="704"/>
      <c r="M22" s="704"/>
      <c r="N22" s="704"/>
      <c r="O22" s="704"/>
      <c r="P22" s="704"/>
      <c r="Q22" s="705"/>
      <c r="R22" s="665">
        <v>132606</v>
      </c>
      <c r="S22" s="666"/>
      <c r="T22" s="666"/>
      <c r="U22" s="666"/>
      <c r="V22" s="666"/>
      <c r="W22" s="666"/>
      <c r="X22" s="666"/>
      <c r="Y22" s="667"/>
      <c r="Z22" s="668">
        <v>0.6</v>
      </c>
      <c r="AA22" s="668"/>
      <c r="AB22" s="668"/>
      <c r="AC22" s="668"/>
      <c r="AD22" s="669">
        <v>129831</v>
      </c>
      <c r="AE22" s="669"/>
      <c r="AF22" s="669"/>
      <c r="AG22" s="669"/>
      <c r="AH22" s="669"/>
      <c r="AI22" s="669"/>
      <c r="AJ22" s="669"/>
      <c r="AK22" s="669"/>
      <c r="AL22" s="670">
        <v>1</v>
      </c>
      <c r="AM22" s="671"/>
      <c r="AN22" s="671"/>
      <c r="AO22" s="672"/>
      <c r="AP22" s="684" t="s">
        <v>541</v>
      </c>
      <c r="AQ22" s="685"/>
      <c r="AR22" s="685"/>
      <c r="AS22" s="685"/>
      <c r="AT22" s="685"/>
      <c r="AU22" s="685"/>
      <c r="AV22" s="685"/>
      <c r="AW22" s="685"/>
      <c r="AX22" s="685"/>
      <c r="AY22" s="685"/>
      <c r="AZ22" s="685"/>
      <c r="BA22" s="685"/>
      <c r="BB22" s="685"/>
      <c r="BC22" s="685"/>
      <c r="BD22" s="685"/>
      <c r="BE22" s="685"/>
      <c r="BF22" s="686"/>
      <c r="BG22" s="665" t="s">
        <v>521</v>
      </c>
      <c r="BH22" s="666"/>
      <c r="BI22" s="666"/>
      <c r="BJ22" s="666"/>
      <c r="BK22" s="666"/>
      <c r="BL22" s="666"/>
      <c r="BM22" s="666"/>
      <c r="BN22" s="667"/>
      <c r="BO22" s="668" t="s">
        <v>522</v>
      </c>
      <c r="BP22" s="668"/>
      <c r="BQ22" s="668"/>
      <c r="BR22" s="668"/>
      <c r="BS22" s="669" t="s">
        <v>521</v>
      </c>
      <c r="BT22" s="669"/>
      <c r="BU22" s="669"/>
      <c r="BV22" s="669"/>
      <c r="BW22" s="669"/>
      <c r="BX22" s="669"/>
      <c r="BY22" s="669"/>
      <c r="BZ22" s="669"/>
      <c r="CA22" s="669"/>
      <c r="CB22" s="673"/>
      <c r="CD22" s="647" t="s">
        <v>254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255</v>
      </c>
      <c r="C23" s="663"/>
      <c r="D23" s="663"/>
      <c r="E23" s="663"/>
      <c r="F23" s="663"/>
      <c r="G23" s="663"/>
      <c r="H23" s="663"/>
      <c r="I23" s="663"/>
      <c r="J23" s="663"/>
      <c r="K23" s="663"/>
      <c r="L23" s="663"/>
      <c r="M23" s="663"/>
      <c r="N23" s="663"/>
      <c r="O23" s="663"/>
      <c r="P23" s="663"/>
      <c r="Q23" s="664"/>
      <c r="R23" s="665">
        <v>6374497</v>
      </c>
      <c r="S23" s="666"/>
      <c r="T23" s="666"/>
      <c r="U23" s="666"/>
      <c r="V23" s="666"/>
      <c r="W23" s="666"/>
      <c r="X23" s="666"/>
      <c r="Y23" s="667"/>
      <c r="Z23" s="668">
        <v>26.7</v>
      </c>
      <c r="AA23" s="668"/>
      <c r="AB23" s="668"/>
      <c r="AC23" s="668"/>
      <c r="AD23" s="669">
        <v>5438238</v>
      </c>
      <c r="AE23" s="669"/>
      <c r="AF23" s="669"/>
      <c r="AG23" s="669"/>
      <c r="AH23" s="669"/>
      <c r="AI23" s="669"/>
      <c r="AJ23" s="669"/>
      <c r="AK23" s="669"/>
      <c r="AL23" s="670">
        <v>41</v>
      </c>
      <c r="AM23" s="671"/>
      <c r="AN23" s="671"/>
      <c r="AO23" s="672"/>
      <c r="AP23" s="684" t="s">
        <v>542</v>
      </c>
      <c r="AQ23" s="685"/>
      <c r="AR23" s="685"/>
      <c r="AS23" s="685"/>
      <c r="AT23" s="685"/>
      <c r="AU23" s="685"/>
      <c r="AV23" s="685"/>
      <c r="AW23" s="685"/>
      <c r="AX23" s="685"/>
      <c r="AY23" s="685"/>
      <c r="AZ23" s="685"/>
      <c r="BA23" s="685"/>
      <c r="BB23" s="685"/>
      <c r="BC23" s="685"/>
      <c r="BD23" s="685"/>
      <c r="BE23" s="685"/>
      <c r="BF23" s="686"/>
      <c r="BG23" s="665">
        <v>95217</v>
      </c>
      <c r="BH23" s="666"/>
      <c r="BI23" s="666"/>
      <c r="BJ23" s="666"/>
      <c r="BK23" s="666"/>
      <c r="BL23" s="666"/>
      <c r="BM23" s="666"/>
      <c r="BN23" s="667"/>
      <c r="BO23" s="668">
        <v>1.5</v>
      </c>
      <c r="BP23" s="668"/>
      <c r="BQ23" s="668"/>
      <c r="BR23" s="668"/>
      <c r="BS23" s="669" t="s">
        <v>543</v>
      </c>
      <c r="BT23" s="669"/>
      <c r="BU23" s="669"/>
      <c r="BV23" s="669"/>
      <c r="BW23" s="669"/>
      <c r="BX23" s="669"/>
      <c r="BY23" s="669"/>
      <c r="BZ23" s="669"/>
      <c r="CA23" s="669"/>
      <c r="CB23" s="673"/>
      <c r="CD23" s="647" t="s">
        <v>218</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544</v>
      </c>
      <c r="DA23" s="648"/>
      <c r="DB23" s="648"/>
      <c r="DC23" s="649"/>
      <c r="DD23" s="647" t="s">
        <v>545</v>
      </c>
      <c r="DE23" s="648"/>
      <c r="DF23" s="648"/>
      <c r="DG23" s="648"/>
      <c r="DH23" s="648"/>
      <c r="DI23" s="648"/>
      <c r="DJ23" s="648"/>
      <c r="DK23" s="649"/>
      <c r="DL23" s="696" t="s">
        <v>257</v>
      </c>
      <c r="DM23" s="697"/>
      <c r="DN23" s="697"/>
      <c r="DO23" s="697"/>
      <c r="DP23" s="697"/>
      <c r="DQ23" s="697"/>
      <c r="DR23" s="697"/>
      <c r="DS23" s="697"/>
      <c r="DT23" s="697"/>
      <c r="DU23" s="697"/>
      <c r="DV23" s="698"/>
      <c r="DW23" s="647" t="s">
        <v>258</v>
      </c>
      <c r="DX23" s="648"/>
      <c r="DY23" s="648"/>
      <c r="DZ23" s="648"/>
      <c r="EA23" s="648"/>
      <c r="EB23" s="648"/>
      <c r="EC23" s="649"/>
    </row>
    <row r="24" spans="2:133" ht="11.25" customHeight="1" x14ac:dyDescent="0.2">
      <c r="B24" s="662" t="s">
        <v>546</v>
      </c>
      <c r="C24" s="663"/>
      <c r="D24" s="663"/>
      <c r="E24" s="663"/>
      <c r="F24" s="663"/>
      <c r="G24" s="663"/>
      <c r="H24" s="663"/>
      <c r="I24" s="663"/>
      <c r="J24" s="663"/>
      <c r="K24" s="663"/>
      <c r="L24" s="663"/>
      <c r="M24" s="663"/>
      <c r="N24" s="663"/>
      <c r="O24" s="663"/>
      <c r="P24" s="663"/>
      <c r="Q24" s="664"/>
      <c r="R24" s="665">
        <v>5438238</v>
      </c>
      <c r="S24" s="666"/>
      <c r="T24" s="666"/>
      <c r="U24" s="666"/>
      <c r="V24" s="666"/>
      <c r="W24" s="666"/>
      <c r="X24" s="666"/>
      <c r="Y24" s="667"/>
      <c r="Z24" s="668">
        <v>22.7</v>
      </c>
      <c r="AA24" s="668"/>
      <c r="AB24" s="668"/>
      <c r="AC24" s="668"/>
      <c r="AD24" s="669">
        <v>5438238</v>
      </c>
      <c r="AE24" s="669"/>
      <c r="AF24" s="669"/>
      <c r="AG24" s="669"/>
      <c r="AH24" s="669"/>
      <c r="AI24" s="669"/>
      <c r="AJ24" s="669"/>
      <c r="AK24" s="669"/>
      <c r="AL24" s="670">
        <v>41</v>
      </c>
      <c r="AM24" s="671"/>
      <c r="AN24" s="671"/>
      <c r="AO24" s="672"/>
      <c r="AP24" s="684" t="s">
        <v>547</v>
      </c>
      <c r="AQ24" s="685"/>
      <c r="AR24" s="685"/>
      <c r="AS24" s="685"/>
      <c r="AT24" s="685"/>
      <c r="AU24" s="685"/>
      <c r="AV24" s="685"/>
      <c r="AW24" s="685"/>
      <c r="AX24" s="685"/>
      <c r="AY24" s="685"/>
      <c r="AZ24" s="685"/>
      <c r="BA24" s="685"/>
      <c r="BB24" s="685"/>
      <c r="BC24" s="685"/>
      <c r="BD24" s="685"/>
      <c r="BE24" s="685"/>
      <c r="BF24" s="686"/>
      <c r="BG24" s="665" t="s">
        <v>521</v>
      </c>
      <c r="BH24" s="666"/>
      <c r="BI24" s="666"/>
      <c r="BJ24" s="666"/>
      <c r="BK24" s="666"/>
      <c r="BL24" s="666"/>
      <c r="BM24" s="666"/>
      <c r="BN24" s="667"/>
      <c r="BO24" s="668" t="s">
        <v>521</v>
      </c>
      <c r="BP24" s="668"/>
      <c r="BQ24" s="668"/>
      <c r="BR24" s="668"/>
      <c r="BS24" s="669" t="s">
        <v>548</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10124712</v>
      </c>
      <c r="CS24" s="655"/>
      <c r="CT24" s="655"/>
      <c r="CU24" s="655"/>
      <c r="CV24" s="655"/>
      <c r="CW24" s="655"/>
      <c r="CX24" s="655"/>
      <c r="CY24" s="656"/>
      <c r="CZ24" s="659">
        <v>44.7</v>
      </c>
      <c r="DA24" s="660"/>
      <c r="DB24" s="660"/>
      <c r="DC24" s="679"/>
      <c r="DD24" s="706">
        <v>6878761</v>
      </c>
      <c r="DE24" s="655"/>
      <c r="DF24" s="655"/>
      <c r="DG24" s="655"/>
      <c r="DH24" s="655"/>
      <c r="DI24" s="655"/>
      <c r="DJ24" s="655"/>
      <c r="DK24" s="656"/>
      <c r="DL24" s="706">
        <v>6426371</v>
      </c>
      <c r="DM24" s="655"/>
      <c r="DN24" s="655"/>
      <c r="DO24" s="655"/>
      <c r="DP24" s="655"/>
      <c r="DQ24" s="655"/>
      <c r="DR24" s="655"/>
      <c r="DS24" s="655"/>
      <c r="DT24" s="655"/>
      <c r="DU24" s="655"/>
      <c r="DV24" s="656"/>
      <c r="DW24" s="659">
        <v>46.3</v>
      </c>
      <c r="DX24" s="660"/>
      <c r="DY24" s="660"/>
      <c r="DZ24" s="660"/>
      <c r="EA24" s="660"/>
      <c r="EB24" s="660"/>
      <c r="EC24" s="661"/>
    </row>
    <row r="25" spans="2:133" ht="11.25" customHeight="1" x14ac:dyDescent="0.2">
      <c r="B25" s="662" t="s">
        <v>549</v>
      </c>
      <c r="C25" s="663"/>
      <c r="D25" s="663"/>
      <c r="E25" s="663"/>
      <c r="F25" s="663"/>
      <c r="G25" s="663"/>
      <c r="H25" s="663"/>
      <c r="I25" s="663"/>
      <c r="J25" s="663"/>
      <c r="K25" s="663"/>
      <c r="L25" s="663"/>
      <c r="M25" s="663"/>
      <c r="N25" s="663"/>
      <c r="O25" s="663"/>
      <c r="P25" s="663"/>
      <c r="Q25" s="664"/>
      <c r="R25" s="665">
        <v>936259</v>
      </c>
      <c r="S25" s="666"/>
      <c r="T25" s="666"/>
      <c r="U25" s="666"/>
      <c r="V25" s="666"/>
      <c r="W25" s="666"/>
      <c r="X25" s="666"/>
      <c r="Y25" s="667"/>
      <c r="Z25" s="668">
        <v>3.9</v>
      </c>
      <c r="AA25" s="668"/>
      <c r="AB25" s="668"/>
      <c r="AC25" s="668"/>
      <c r="AD25" s="669" t="s">
        <v>138</v>
      </c>
      <c r="AE25" s="669"/>
      <c r="AF25" s="669"/>
      <c r="AG25" s="669"/>
      <c r="AH25" s="669"/>
      <c r="AI25" s="669"/>
      <c r="AJ25" s="669"/>
      <c r="AK25" s="669"/>
      <c r="AL25" s="670" t="s">
        <v>138</v>
      </c>
      <c r="AM25" s="671"/>
      <c r="AN25" s="671"/>
      <c r="AO25" s="672"/>
      <c r="AP25" s="684" t="s">
        <v>550</v>
      </c>
      <c r="AQ25" s="685"/>
      <c r="AR25" s="685"/>
      <c r="AS25" s="685"/>
      <c r="AT25" s="685"/>
      <c r="AU25" s="685"/>
      <c r="AV25" s="685"/>
      <c r="AW25" s="685"/>
      <c r="AX25" s="685"/>
      <c r="AY25" s="685"/>
      <c r="AZ25" s="685"/>
      <c r="BA25" s="685"/>
      <c r="BB25" s="685"/>
      <c r="BC25" s="685"/>
      <c r="BD25" s="685"/>
      <c r="BE25" s="685"/>
      <c r="BF25" s="686"/>
      <c r="BG25" s="665" t="s">
        <v>551</v>
      </c>
      <c r="BH25" s="666"/>
      <c r="BI25" s="666"/>
      <c r="BJ25" s="666"/>
      <c r="BK25" s="666"/>
      <c r="BL25" s="666"/>
      <c r="BM25" s="666"/>
      <c r="BN25" s="667"/>
      <c r="BO25" s="668" t="s">
        <v>521</v>
      </c>
      <c r="BP25" s="668"/>
      <c r="BQ25" s="668"/>
      <c r="BR25" s="668"/>
      <c r="BS25" s="669" t="s">
        <v>521</v>
      </c>
      <c r="BT25" s="669"/>
      <c r="BU25" s="669"/>
      <c r="BV25" s="669"/>
      <c r="BW25" s="669"/>
      <c r="BX25" s="669"/>
      <c r="BY25" s="669"/>
      <c r="BZ25" s="669"/>
      <c r="CA25" s="669"/>
      <c r="CB25" s="673"/>
      <c r="CD25" s="680" t="s">
        <v>552</v>
      </c>
      <c r="CE25" s="681"/>
      <c r="CF25" s="681"/>
      <c r="CG25" s="681"/>
      <c r="CH25" s="681"/>
      <c r="CI25" s="681"/>
      <c r="CJ25" s="681"/>
      <c r="CK25" s="681"/>
      <c r="CL25" s="681"/>
      <c r="CM25" s="681"/>
      <c r="CN25" s="681"/>
      <c r="CO25" s="681"/>
      <c r="CP25" s="681"/>
      <c r="CQ25" s="682"/>
      <c r="CR25" s="665">
        <v>3790739</v>
      </c>
      <c r="CS25" s="699"/>
      <c r="CT25" s="699"/>
      <c r="CU25" s="699"/>
      <c r="CV25" s="699"/>
      <c r="CW25" s="699"/>
      <c r="CX25" s="699"/>
      <c r="CY25" s="700"/>
      <c r="CZ25" s="670">
        <v>16.7</v>
      </c>
      <c r="DA25" s="701"/>
      <c r="DB25" s="701"/>
      <c r="DC25" s="707"/>
      <c r="DD25" s="674">
        <v>3577972</v>
      </c>
      <c r="DE25" s="699"/>
      <c r="DF25" s="699"/>
      <c r="DG25" s="699"/>
      <c r="DH25" s="699"/>
      <c r="DI25" s="699"/>
      <c r="DJ25" s="699"/>
      <c r="DK25" s="700"/>
      <c r="DL25" s="674">
        <v>3542673</v>
      </c>
      <c r="DM25" s="699"/>
      <c r="DN25" s="699"/>
      <c r="DO25" s="699"/>
      <c r="DP25" s="699"/>
      <c r="DQ25" s="699"/>
      <c r="DR25" s="699"/>
      <c r="DS25" s="699"/>
      <c r="DT25" s="699"/>
      <c r="DU25" s="699"/>
      <c r="DV25" s="700"/>
      <c r="DW25" s="670">
        <v>25.5</v>
      </c>
      <c r="DX25" s="701"/>
      <c r="DY25" s="701"/>
      <c r="DZ25" s="701"/>
      <c r="EA25" s="701"/>
      <c r="EB25" s="701"/>
      <c r="EC25" s="702"/>
    </row>
    <row r="26" spans="2:133" ht="11.25" customHeight="1" x14ac:dyDescent="0.2">
      <c r="B26" s="662" t="s">
        <v>553</v>
      </c>
      <c r="C26" s="663"/>
      <c r="D26" s="663"/>
      <c r="E26" s="663"/>
      <c r="F26" s="663"/>
      <c r="G26" s="663"/>
      <c r="H26" s="663"/>
      <c r="I26" s="663"/>
      <c r="J26" s="663"/>
      <c r="K26" s="663"/>
      <c r="L26" s="663"/>
      <c r="M26" s="663"/>
      <c r="N26" s="663"/>
      <c r="O26" s="663"/>
      <c r="P26" s="663"/>
      <c r="Q26" s="664"/>
      <c r="R26" s="665" t="s">
        <v>535</v>
      </c>
      <c r="S26" s="666"/>
      <c r="T26" s="666"/>
      <c r="U26" s="666"/>
      <c r="V26" s="666"/>
      <c r="W26" s="666"/>
      <c r="X26" s="666"/>
      <c r="Y26" s="667"/>
      <c r="Z26" s="668" t="s">
        <v>535</v>
      </c>
      <c r="AA26" s="668"/>
      <c r="AB26" s="668"/>
      <c r="AC26" s="668"/>
      <c r="AD26" s="669" t="s">
        <v>521</v>
      </c>
      <c r="AE26" s="669"/>
      <c r="AF26" s="669"/>
      <c r="AG26" s="669"/>
      <c r="AH26" s="669"/>
      <c r="AI26" s="669"/>
      <c r="AJ26" s="669"/>
      <c r="AK26" s="669"/>
      <c r="AL26" s="670" t="s">
        <v>519</v>
      </c>
      <c r="AM26" s="671"/>
      <c r="AN26" s="671"/>
      <c r="AO26" s="672"/>
      <c r="AP26" s="684" t="s">
        <v>260</v>
      </c>
      <c r="AQ26" s="708"/>
      <c r="AR26" s="708"/>
      <c r="AS26" s="708"/>
      <c r="AT26" s="708"/>
      <c r="AU26" s="708"/>
      <c r="AV26" s="708"/>
      <c r="AW26" s="708"/>
      <c r="AX26" s="708"/>
      <c r="AY26" s="708"/>
      <c r="AZ26" s="708"/>
      <c r="BA26" s="708"/>
      <c r="BB26" s="708"/>
      <c r="BC26" s="708"/>
      <c r="BD26" s="708"/>
      <c r="BE26" s="708"/>
      <c r="BF26" s="686"/>
      <c r="BG26" s="665" t="s">
        <v>554</v>
      </c>
      <c r="BH26" s="666"/>
      <c r="BI26" s="666"/>
      <c r="BJ26" s="666"/>
      <c r="BK26" s="666"/>
      <c r="BL26" s="666"/>
      <c r="BM26" s="666"/>
      <c r="BN26" s="667"/>
      <c r="BO26" s="668" t="s">
        <v>521</v>
      </c>
      <c r="BP26" s="668"/>
      <c r="BQ26" s="668"/>
      <c r="BR26" s="668"/>
      <c r="BS26" s="669" t="s">
        <v>543</v>
      </c>
      <c r="BT26" s="669"/>
      <c r="BU26" s="669"/>
      <c r="BV26" s="669"/>
      <c r="BW26" s="669"/>
      <c r="BX26" s="669"/>
      <c r="BY26" s="669"/>
      <c r="BZ26" s="669"/>
      <c r="CA26" s="669"/>
      <c r="CB26" s="673"/>
      <c r="CD26" s="680" t="s">
        <v>261</v>
      </c>
      <c r="CE26" s="681"/>
      <c r="CF26" s="681"/>
      <c r="CG26" s="681"/>
      <c r="CH26" s="681"/>
      <c r="CI26" s="681"/>
      <c r="CJ26" s="681"/>
      <c r="CK26" s="681"/>
      <c r="CL26" s="681"/>
      <c r="CM26" s="681"/>
      <c r="CN26" s="681"/>
      <c r="CO26" s="681"/>
      <c r="CP26" s="681"/>
      <c r="CQ26" s="682"/>
      <c r="CR26" s="665">
        <v>2372442</v>
      </c>
      <c r="CS26" s="666"/>
      <c r="CT26" s="666"/>
      <c r="CU26" s="666"/>
      <c r="CV26" s="666"/>
      <c r="CW26" s="666"/>
      <c r="CX26" s="666"/>
      <c r="CY26" s="667"/>
      <c r="CZ26" s="670">
        <v>10.5</v>
      </c>
      <c r="DA26" s="701"/>
      <c r="DB26" s="701"/>
      <c r="DC26" s="707"/>
      <c r="DD26" s="674">
        <v>2253085</v>
      </c>
      <c r="DE26" s="666"/>
      <c r="DF26" s="666"/>
      <c r="DG26" s="666"/>
      <c r="DH26" s="666"/>
      <c r="DI26" s="666"/>
      <c r="DJ26" s="666"/>
      <c r="DK26" s="667"/>
      <c r="DL26" s="674" t="s">
        <v>522</v>
      </c>
      <c r="DM26" s="666"/>
      <c r="DN26" s="666"/>
      <c r="DO26" s="666"/>
      <c r="DP26" s="666"/>
      <c r="DQ26" s="666"/>
      <c r="DR26" s="666"/>
      <c r="DS26" s="666"/>
      <c r="DT26" s="666"/>
      <c r="DU26" s="666"/>
      <c r="DV26" s="667"/>
      <c r="DW26" s="670" t="s">
        <v>521</v>
      </c>
      <c r="DX26" s="701"/>
      <c r="DY26" s="701"/>
      <c r="DZ26" s="701"/>
      <c r="EA26" s="701"/>
      <c r="EB26" s="701"/>
      <c r="EC26" s="702"/>
    </row>
    <row r="27" spans="2:133" ht="11.25" customHeight="1" x14ac:dyDescent="0.2">
      <c r="B27" s="662" t="s">
        <v>555</v>
      </c>
      <c r="C27" s="663"/>
      <c r="D27" s="663"/>
      <c r="E27" s="663"/>
      <c r="F27" s="663"/>
      <c r="G27" s="663"/>
      <c r="H27" s="663"/>
      <c r="I27" s="663"/>
      <c r="J27" s="663"/>
      <c r="K27" s="663"/>
      <c r="L27" s="663"/>
      <c r="M27" s="663"/>
      <c r="N27" s="663"/>
      <c r="O27" s="663"/>
      <c r="P27" s="663"/>
      <c r="Q27" s="664"/>
      <c r="R27" s="665">
        <v>14245122</v>
      </c>
      <c r="S27" s="666"/>
      <c r="T27" s="666"/>
      <c r="U27" s="666"/>
      <c r="V27" s="666"/>
      <c r="W27" s="666"/>
      <c r="X27" s="666"/>
      <c r="Y27" s="667"/>
      <c r="Z27" s="668">
        <v>59.6</v>
      </c>
      <c r="AA27" s="668"/>
      <c r="AB27" s="668"/>
      <c r="AC27" s="668"/>
      <c r="AD27" s="669">
        <v>13210871</v>
      </c>
      <c r="AE27" s="669"/>
      <c r="AF27" s="669"/>
      <c r="AG27" s="669"/>
      <c r="AH27" s="669"/>
      <c r="AI27" s="669"/>
      <c r="AJ27" s="669"/>
      <c r="AK27" s="669"/>
      <c r="AL27" s="670">
        <v>99.599998474121094</v>
      </c>
      <c r="AM27" s="671"/>
      <c r="AN27" s="671"/>
      <c r="AO27" s="672"/>
      <c r="AP27" s="662" t="s">
        <v>262</v>
      </c>
      <c r="AQ27" s="663"/>
      <c r="AR27" s="663"/>
      <c r="AS27" s="663"/>
      <c r="AT27" s="663"/>
      <c r="AU27" s="663"/>
      <c r="AV27" s="663"/>
      <c r="AW27" s="663"/>
      <c r="AX27" s="663"/>
      <c r="AY27" s="663"/>
      <c r="AZ27" s="663"/>
      <c r="BA27" s="663"/>
      <c r="BB27" s="663"/>
      <c r="BC27" s="663"/>
      <c r="BD27" s="663"/>
      <c r="BE27" s="663"/>
      <c r="BF27" s="664"/>
      <c r="BG27" s="665">
        <v>6514005</v>
      </c>
      <c r="BH27" s="666"/>
      <c r="BI27" s="666"/>
      <c r="BJ27" s="666"/>
      <c r="BK27" s="666"/>
      <c r="BL27" s="666"/>
      <c r="BM27" s="666"/>
      <c r="BN27" s="667"/>
      <c r="BO27" s="668">
        <v>100</v>
      </c>
      <c r="BP27" s="668"/>
      <c r="BQ27" s="668"/>
      <c r="BR27" s="668"/>
      <c r="BS27" s="669">
        <v>70758</v>
      </c>
      <c r="BT27" s="669"/>
      <c r="BU27" s="669"/>
      <c r="BV27" s="669"/>
      <c r="BW27" s="669"/>
      <c r="BX27" s="669"/>
      <c r="BY27" s="669"/>
      <c r="BZ27" s="669"/>
      <c r="CA27" s="669"/>
      <c r="CB27" s="673"/>
      <c r="CD27" s="680" t="s">
        <v>556</v>
      </c>
      <c r="CE27" s="681"/>
      <c r="CF27" s="681"/>
      <c r="CG27" s="681"/>
      <c r="CH27" s="681"/>
      <c r="CI27" s="681"/>
      <c r="CJ27" s="681"/>
      <c r="CK27" s="681"/>
      <c r="CL27" s="681"/>
      <c r="CM27" s="681"/>
      <c r="CN27" s="681"/>
      <c r="CO27" s="681"/>
      <c r="CP27" s="681"/>
      <c r="CQ27" s="682"/>
      <c r="CR27" s="665">
        <v>3897127</v>
      </c>
      <c r="CS27" s="699"/>
      <c r="CT27" s="699"/>
      <c r="CU27" s="699"/>
      <c r="CV27" s="699"/>
      <c r="CW27" s="699"/>
      <c r="CX27" s="699"/>
      <c r="CY27" s="700"/>
      <c r="CZ27" s="670">
        <v>17.2</v>
      </c>
      <c r="DA27" s="701"/>
      <c r="DB27" s="701"/>
      <c r="DC27" s="707"/>
      <c r="DD27" s="674">
        <v>873690</v>
      </c>
      <c r="DE27" s="699"/>
      <c r="DF27" s="699"/>
      <c r="DG27" s="699"/>
      <c r="DH27" s="699"/>
      <c r="DI27" s="699"/>
      <c r="DJ27" s="699"/>
      <c r="DK27" s="700"/>
      <c r="DL27" s="674">
        <v>854911</v>
      </c>
      <c r="DM27" s="699"/>
      <c r="DN27" s="699"/>
      <c r="DO27" s="699"/>
      <c r="DP27" s="699"/>
      <c r="DQ27" s="699"/>
      <c r="DR27" s="699"/>
      <c r="DS27" s="699"/>
      <c r="DT27" s="699"/>
      <c r="DU27" s="699"/>
      <c r="DV27" s="700"/>
      <c r="DW27" s="670">
        <v>6.2</v>
      </c>
      <c r="DX27" s="701"/>
      <c r="DY27" s="701"/>
      <c r="DZ27" s="701"/>
      <c r="EA27" s="701"/>
      <c r="EB27" s="701"/>
      <c r="EC27" s="702"/>
    </row>
    <row r="28" spans="2:133" ht="11.25" customHeight="1" x14ac:dyDescent="0.2">
      <c r="B28" s="662" t="s">
        <v>557</v>
      </c>
      <c r="C28" s="663"/>
      <c r="D28" s="663"/>
      <c r="E28" s="663"/>
      <c r="F28" s="663"/>
      <c r="G28" s="663"/>
      <c r="H28" s="663"/>
      <c r="I28" s="663"/>
      <c r="J28" s="663"/>
      <c r="K28" s="663"/>
      <c r="L28" s="663"/>
      <c r="M28" s="663"/>
      <c r="N28" s="663"/>
      <c r="O28" s="663"/>
      <c r="P28" s="663"/>
      <c r="Q28" s="664"/>
      <c r="R28" s="665">
        <v>3996</v>
      </c>
      <c r="S28" s="666"/>
      <c r="T28" s="666"/>
      <c r="U28" s="666"/>
      <c r="V28" s="666"/>
      <c r="W28" s="666"/>
      <c r="X28" s="666"/>
      <c r="Y28" s="667"/>
      <c r="Z28" s="668">
        <v>0</v>
      </c>
      <c r="AA28" s="668"/>
      <c r="AB28" s="668"/>
      <c r="AC28" s="668"/>
      <c r="AD28" s="669">
        <v>3996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558</v>
      </c>
      <c r="CE28" s="681"/>
      <c r="CF28" s="681"/>
      <c r="CG28" s="681"/>
      <c r="CH28" s="681"/>
      <c r="CI28" s="681"/>
      <c r="CJ28" s="681"/>
      <c r="CK28" s="681"/>
      <c r="CL28" s="681"/>
      <c r="CM28" s="681"/>
      <c r="CN28" s="681"/>
      <c r="CO28" s="681"/>
      <c r="CP28" s="681"/>
      <c r="CQ28" s="682"/>
      <c r="CR28" s="665">
        <v>2436846</v>
      </c>
      <c r="CS28" s="666"/>
      <c r="CT28" s="666"/>
      <c r="CU28" s="666"/>
      <c r="CV28" s="666"/>
      <c r="CW28" s="666"/>
      <c r="CX28" s="666"/>
      <c r="CY28" s="667"/>
      <c r="CZ28" s="670">
        <v>10.7</v>
      </c>
      <c r="DA28" s="701"/>
      <c r="DB28" s="701"/>
      <c r="DC28" s="707"/>
      <c r="DD28" s="674">
        <v>2427099</v>
      </c>
      <c r="DE28" s="666"/>
      <c r="DF28" s="666"/>
      <c r="DG28" s="666"/>
      <c r="DH28" s="666"/>
      <c r="DI28" s="666"/>
      <c r="DJ28" s="666"/>
      <c r="DK28" s="667"/>
      <c r="DL28" s="674">
        <v>2028787</v>
      </c>
      <c r="DM28" s="666"/>
      <c r="DN28" s="666"/>
      <c r="DO28" s="666"/>
      <c r="DP28" s="666"/>
      <c r="DQ28" s="666"/>
      <c r="DR28" s="666"/>
      <c r="DS28" s="666"/>
      <c r="DT28" s="666"/>
      <c r="DU28" s="666"/>
      <c r="DV28" s="667"/>
      <c r="DW28" s="670">
        <v>14.6</v>
      </c>
      <c r="DX28" s="701"/>
      <c r="DY28" s="701"/>
      <c r="DZ28" s="701"/>
      <c r="EA28" s="701"/>
      <c r="EB28" s="701"/>
      <c r="EC28" s="702"/>
    </row>
    <row r="29" spans="2:133" ht="11.25" customHeight="1" x14ac:dyDescent="0.2">
      <c r="B29" s="662" t="s">
        <v>263</v>
      </c>
      <c r="C29" s="663"/>
      <c r="D29" s="663"/>
      <c r="E29" s="663"/>
      <c r="F29" s="663"/>
      <c r="G29" s="663"/>
      <c r="H29" s="663"/>
      <c r="I29" s="663"/>
      <c r="J29" s="663"/>
      <c r="K29" s="663"/>
      <c r="L29" s="663"/>
      <c r="M29" s="663"/>
      <c r="N29" s="663"/>
      <c r="O29" s="663"/>
      <c r="P29" s="663"/>
      <c r="Q29" s="664"/>
      <c r="R29" s="665">
        <v>96948</v>
      </c>
      <c r="S29" s="666"/>
      <c r="T29" s="666"/>
      <c r="U29" s="666"/>
      <c r="V29" s="666"/>
      <c r="W29" s="666"/>
      <c r="X29" s="666"/>
      <c r="Y29" s="667"/>
      <c r="Z29" s="668">
        <v>0.4</v>
      </c>
      <c r="AA29" s="668"/>
      <c r="AB29" s="668"/>
      <c r="AC29" s="668"/>
      <c r="AD29" s="669" t="s">
        <v>521</v>
      </c>
      <c r="AE29" s="669"/>
      <c r="AF29" s="669"/>
      <c r="AG29" s="669"/>
      <c r="AH29" s="669"/>
      <c r="AI29" s="669"/>
      <c r="AJ29" s="669"/>
      <c r="AK29" s="669"/>
      <c r="AL29" s="670" t="s">
        <v>521</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264</v>
      </c>
      <c r="CE29" s="715"/>
      <c r="CF29" s="680" t="s">
        <v>559</v>
      </c>
      <c r="CG29" s="681"/>
      <c r="CH29" s="681"/>
      <c r="CI29" s="681"/>
      <c r="CJ29" s="681"/>
      <c r="CK29" s="681"/>
      <c r="CL29" s="681"/>
      <c r="CM29" s="681"/>
      <c r="CN29" s="681"/>
      <c r="CO29" s="681"/>
      <c r="CP29" s="681"/>
      <c r="CQ29" s="682"/>
      <c r="CR29" s="665">
        <v>2436840</v>
      </c>
      <c r="CS29" s="699"/>
      <c r="CT29" s="699"/>
      <c r="CU29" s="699"/>
      <c r="CV29" s="699"/>
      <c r="CW29" s="699"/>
      <c r="CX29" s="699"/>
      <c r="CY29" s="700"/>
      <c r="CZ29" s="670">
        <v>10.7</v>
      </c>
      <c r="DA29" s="701"/>
      <c r="DB29" s="701"/>
      <c r="DC29" s="707"/>
      <c r="DD29" s="674">
        <v>2427093</v>
      </c>
      <c r="DE29" s="699"/>
      <c r="DF29" s="699"/>
      <c r="DG29" s="699"/>
      <c r="DH29" s="699"/>
      <c r="DI29" s="699"/>
      <c r="DJ29" s="699"/>
      <c r="DK29" s="700"/>
      <c r="DL29" s="674">
        <v>2028781</v>
      </c>
      <c r="DM29" s="699"/>
      <c r="DN29" s="699"/>
      <c r="DO29" s="699"/>
      <c r="DP29" s="699"/>
      <c r="DQ29" s="699"/>
      <c r="DR29" s="699"/>
      <c r="DS29" s="699"/>
      <c r="DT29" s="699"/>
      <c r="DU29" s="699"/>
      <c r="DV29" s="700"/>
      <c r="DW29" s="670">
        <v>14.6</v>
      </c>
      <c r="DX29" s="701"/>
      <c r="DY29" s="701"/>
      <c r="DZ29" s="701"/>
      <c r="EA29" s="701"/>
      <c r="EB29" s="701"/>
      <c r="EC29" s="702"/>
    </row>
    <row r="30" spans="2:133" ht="11.25" customHeight="1" x14ac:dyDescent="0.2">
      <c r="B30" s="662" t="s">
        <v>265</v>
      </c>
      <c r="C30" s="663"/>
      <c r="D30" s="663"/>
      <c r="E30" s="663"/>
      <c r="F30" s="663"/>
      <c r="G30" s="663"/>
      <c r="H30" s="663"/>
      <c r="I30" s="663"/>
      <c r="J30" s="663"/>
      <c r="K30" s="663"/>
      <c r="L30" s="663"/>
      <c r="M30" s="663"/>
      <c r="N30" s="663"/>
      <c r="O30" s="663"/>
      <c r="P30" s="663"/>
      <c r="Q30" s="664"/>
      <c r="R30" s="665">
        <v>79216</v>
      </c>
      <c r="S30" s="666"/>
      <c r="T30" s="666"/>
      <c r="U30" s="666"/>
      <c r="V30" s="666"/>
      <c r="W30" s="666"/>
      <c r="X30" s="666"/>
      <c r="Y30" s="667"/>
      <c r="Z30" s="668">
        <v>0.3</v>
      </c>
      <c r="AA30" s="668"/>
      <c r="AB30" s="668"/>
      <c r="AC30" s="668"/>
      <c r="AD30" s="669">
        <v>21973</v>
      </c>
      <c r="AE30" s="669"/>
      <c r="AF30" s="669"/>
      <c r="AG30" s="669"/>
      <c r="AH30" s="669"/>
      <c r="AI30" s="669"/>
      <c r="AJ30" s="669"/>
      <c r="AK30" s="669"/>
      <c r="AL30" s="670">
        <v>0.2</v>
      </c>
      <c r="AM30" s="671"/>
      <c r="AN30" s="671"/>
      <c r="AO30" s="672"/>
      <c r="AP30" s="644" t="s">
        <v>218</v>
      </c>
      <c r="AQ30" s="645"/>
      <c r="AR30" s="645"/>
      <c r="AS30" s="645"/>
      <c r="AT30" s="645"/>
      <c r="AU30" s="645"/>
      <c r="AV30" s="645"/>
      <c r="AW30" s="645"/>
      <c r="AX30" s="645"/>
      <c r="AY30" s="645"/>
      <c r="AZ30" s="645"/>
      <c r="BA30" s="645"/>
      <c r="BB30" s="645"/>
      <c r="BC30" s="645"/>
      <c r="BD30" s="645"/>
      <c r="BE30" s="645"/>
      <c r="BF30" s="646"/>
      <c r="BG30" s="644" t="s">
        <v>266</v>
      </c>
      <c r="BH30" s="712"/>
      <c r="BI30" s="712"/>
      <c r="BJ30" s="712"/>
      <c r="BK30" s="712"/>
      <c r="BL30" s="712"/>
      <c r="BM30" s="712"/>
      <c r="BN30" s="712"/>
      <c r="BO30" s="712"/>
      <c r="BP30" s="712"/>
      <c r="BQ30" s="713"/>
      <c r="BR30" s="644" t="s">
        <v>267</v>
      </c>
      <c r="BS30" s="712"/>
      <c r="BT30" s="712"/>
      <c r="BU30" s="712"/>
      <c r="BV30" s="712"/>
      <c r="BW30" s="712"/>
      <c r="BX30" s="712"/>
      <c r="BY30" s="712"/>
      <c r="BZ30" s="712"/>
      <c r="CA30" s="712"/>
      <c r="CB30" s="713"/>
      <c r="CD30" s="716"/>
      <c r="CE30" s="717"/>
      <c r="CF30" s="680" t="s">
        <v>560</v>
      </c>
      <c r="CG30" s="681"/>
      <c r="CH30" s="681"/>
      <c r="CI30" s="681"/>
      <c r="CJ30" s="681"/>
      <c r="CK30" s="681"/>
      <c r="CL30" s="681"/>
      <c r="CM30" s="681"/>
      <c r="CN30" s="681"/>
      <c r="CO30" s="681"/>
      <c r="CP30" s="681"/>
      <c r="CQ30" s="682"/>
      <c r="CR30" s="665">
        <v>2298581</v>
      </c>
      <c r="CS30" s="666"/>
      <c r="CT30" s="666"/>
      <c r="CU30" s="666"/>
      <c r="CV30" s="666"/>
      <c r="CW30" s="666"/>
      <c r="CX30" s="666"/>
      <c r="CY30" s="667"/>
      <c r="CZ30" s="670">
        <v>10.1</v>
      </c>
      <c r="DA30" s="701"/>
      <c r="DB30" s="701"/>
      <c r="DC30" s="707"/>
      <c r="DD30" s="674">
        <v>2288834</v>
      </c>
      <c r="DE30" s="666"/>
      <c r="DF30" s="666"/>
      <c r="DG30" s="666"/>
      <c r="DH30" s="666"/>
      <c r="DI30" s="666"/>
      <c r="DJ30" s="666"/>
      <c r="DK30" s="667"/>
      <c r="DL30" s="674">
        <v>1890693</v>
      </c>
      <c r="DM30" s="666"/>
      <c r="DN30" s="666"/>
      <c r="DO30" s="666"/>
      <c r="DP30" s="666"/>
      <c r="DQ30" s="666"/>
      <c r="DR30" s="666"/>
      <c r="DS30" s="666"/>
      <c r="DT30" s="666"/>
      <c r="DU30" s="666"/>
      <c r="DV30" s="667"/>
      <c r="DW30" s="670">
        <v>13.6</v>
      </c>
      <c r="DX30" s="701"/>
      <c r="DY30" s="701"/>
      <c r="DZ30" s="701"/>
      <c r="EA30" s="701"/>
      <c r="EB30" s="701"/>
      <c r="EC30" s="702"/>
    </row>
    <row r="31" spans="2:133" ht="11.25" customHeight="1" x14ac:dyDescent="0.2">
      <c r="B31" s="662" t="s">
        <v>268</v>
      </c>
      <c r="C31" s="663"/>
      <c r="D31" s="663"/>
      <c r="E31" s="663"/>
      <c r="F31" s="663"/>
      <c r="G31" s="663"/>
      <c r="H31" s="663"/>
      <c r="I31" s="663"/>
      <c r="J31" s="663"/>
      <c r="K31" s="663"/>
      <c r="L31" s="663"/>
      <c r="M31" s="663"/>
      <c r="N31" s="663"/>
      <c r="O31" s="663"/>
      <c r="P31" s="663"/>
      <c r="Q31" s="664"/>
      <c r="R31" s="665">
        <v>21429</v>
      </c>
      <c r="S31" s="666"/>
      <c r="T31" s="666"/>
      <c r="U31" s="666"/>
      <c r="V31" s="666"/>
      <c r="W31" s="666"/>
      <c r="X31" s="666"/>
      <c r="Y31" s="667"/>
      <c r="Z31" s="668">
        <v>0.1</v>
      </c>
      <c r="AA31" s="668"/>
      <c r="AB31" s="668"/>
      <c r="AC31" s="668"/>
      <c r="AD31" s="669" t="s">
        <v>548</v>
      </c>
      <c r="AE31" s="669"/>
      <c r="AF31" s="669"/>
      <c r="AG31" s="669"/>
      <c r="AH31" s="669"/>
      <c r="AI31" s="669"/>
      <c r="AJ31" s="669"/>
      <c r="AK31" s="669"/>
      <c r="AL31" s="670" t="s">
        <v>521</v>
      </c>
      <c r="AM31" s="671"/>
      <c r="AN31" s="671"/>
      <c r="AO31" s="672"/>
      <c r="AP31" s="725" t="s">
        <v>269</v>
      </c>
      <c r="AQ31" s="726"/>
      <c r="AR31" s="726"/>
      <c r="AS31" s="726"/>
      <c r="AT31" s="731" t="s">
        <v>270</v>
      </c>
      <c r="AU31" s="360"/>
      <c r="AV31" s="360"/>
      <c r="AW31" s="360"/>
      <c r="AX31" s="651" t="s">
        <v>188</v>
      </c>
      <c r="AY31" s="652"/>
      <c r="AZ31" s="652"/>
      <c r="BA31" s="652"/>
      <c r="BB31" s="652"/>
      <c r="BC31" s="652"/>
      <c r="BD31" s="652"/>
      <c r="BE31" s="652"/>
      <c r="BF31" s="653"/>
      <c r="BG31" s="724">
        <v>99.6</v>
      </c>
      <c r="BH31" s="720"/>
      <c r="BI31" s="720"/>
      <c r="BJ31" s="720"/>
      <c r="BK31" s="720"/>
      <c r="BL31" s="720"/>
      <c r="BM31" s="660">
        <v>97.2</v>
      </c>
      <c r="BN31" s="720"/>
      <c r="BO31" s="720"/>
      <c r="BP31" s="720"/>
      <c r="BQ31" s="721"/>
      <c r="BR31" s="724">
        <v>95.8</v>
      </c>
      <c r="BS31" s="720"/>
      <c r="BT31" s="720"/>
      <c r="BU31" s="720"/>
      <c r="BV31" s="720"/>
      <c r="BW31" s="720"/>
      <c r="BX31" s="660">
        <v>93.3</v>
      </c>
      <c r="BY31" s="720"/>
      <c r="BZ31" s="720"/>
      <c r="CA31" s="720"/>
      <c r="CB31" s="721"/>
      <c r="CD31" s="716"/>
      <c r="CE31" s="717"/>
      <c r="CF31" s="680" t="s">
        <v>561</v>
      </c>
      <c r="CG31" s="681"/>
      <c r="CH31" s="681"/>
      <c r="CI31" s="681"/>
      <c r="CJ31" s="681"/>
      <c r="CK31" s="681"/>
      <c r="CL31" s="681"/>
      <c r="CM31" s="681"/>
      <c r="CN31" s="681"/>
      <c r="CO31" s="681"/>
      <c r="CP31" s="681"/>
      <c r="CQ31" s="682"/>
      <c r="CR31" s="665">
        <v>138259</v>
      </c>
      <c r="CS31" s="699"/>
      <c r="CT31" s="699"/>
      <c r="CU31" s="699"/>
      <c r="CV31" s="699"/>
      <c r="CW31" s="699"/>
      <c r="CX31" s="699"/>
      <c r="CY31" s="700"/>
      <c r="CZ31" s="670">
        <v>0.6</v>
      </c>
      <c r="DA31" s="701"/>
      <c r="DB31" s="701"/>
      <c r="DC31" s="707"/>
      <c r="DD31" s="674">
        <v>138259</v>
      </c>
      <c r="DE31" s="699"/>
      <c r="DF31" s="699"/>
      <c r="DG31" s="699"/>
      <c r="DH31" s="699"/>
      <c r="DI31" s="699"/>
      <c r="DJ31" s="699"/>
      <c r="DK31" s="700"/>
      <c r="DL31" s="674">
        <v>138088</v>
      </c>
      <c r="DM31" s="699"/>
      <c r="DN31" s="699"/>
      <c r="DO31" s="699"/>
      <c r="DP31" s="699"/>
      <c r="DQ31" s="699"/>
      <c r="DR31" s="699"/>
      <c r="DS31" s="699"/>
      <c r="DT31" s="699"/>
      <c r="DU31" s="699"/>
      <c r="DV31" s="700"/>
      <c r="DW31" s="670">
        <v>1</v>
      </c>
      <c r="DX31" s="701"/>
      <c r="DY31" s="701"/>
      <c r="DZ31" s="701"/>
      <c r="EA31" s="701"/>
      <c r="EB31" s="701"/>
      <c r="EC31" s="702"/>
    </row>
    <row r="32" spans="2:133" ht="11.25" customHeight="1" x14ac:dyDescent="0.2">
      <c r="B32" s="662" t="s">
        <v>271</v>
      </c>
      <c r="C32" s="663"/>
      <c r="D32" s="663"/>
      <c r="E32" s="663"/>
      <c r="F32" s="663"/>
      <c r="G32" s="663"/>
      <c r="H32" s="663"/>
      <c r="I32" s="663"/>
      <c r="J32" s="663"/>
      <c r="K32" s="663"/>
      <c r="L32" s="663"/>
      <c r="M32" s="663"/>
      <c r="N32" s="663"/>
      <c r="O32" s="663"/>
      <c r="P32" s="663"/>
      <c r="Q32" s="664"/>
      <c r="R32" s="665">
        <v>3948824</v>
      </c>
      <c r="S32" s="666"/>
      <c r="T32" s="666"/>
      <c r="U32" s="666"/>
      <c r="V32" s="666"/>
      <c r="W32" s="666"/>
      <c r="X32" s="666"/>
      <c r="Y32" s="667"/>
      <c r="Z32" s="668">
        <v>16.5</v>
      </c>
      <c r="AA32" s="668"/>
      <c r="AB32" s="668"/>
      <c r="AC32" s="668"/>
      <c r="AD32" s="669" t="s">
        <v>521</v>
      </c>
      <c r="AE32" s="669"/>
      <c r="AF32" s="669"/>
      <c r="AG32" s="669"/>
      <c r="AH32" s="669"/>
      <c r="AI32" s="669"/>
      <c r="AJ32" s="669"/>
      <c r="AK32" s="669"/>
      <c r="AL32" s="670" t="s">
        <v>522</v>
      </c>
      <c r="AM32" s="671"/>
      <c r="AN32" s="671"/>
      <c r="AO32" s="672"/>
      <c r="AP32" s="727"/>
      <c r="AQ32" s="728"/>
      <c r="AR32" s="728"/>
      <c r="AS32" s="728"/>
      <c r="AT32" s="732"/>
      <c r="AU32" s="361" t="s">
        <v>562</v>
      </c>
      <c r="AV32" s="361"/>
      <c r="AW32" s="361"/>
      <c r="AX32" s="662" t="s">
        <v>272</v>
      </c>
      <c r="AY32" s="663"/>
      <c r="AZ32" s="663"/>
      <c r="BA32" s="663"/>
      <c r="BB32" s="663"/>
      <c r="BC32" s="663"/>
      <c r="BD32" s="663"/>
      <c r="BE32" s="663"/>
      <c r="BF32" s="664"/>
      <c r="BG32" s="734">
        <v>99.5</v>
      </c>
      <c r="BH32" s="699"/>
      <c r="BI32" s="699"/>
      <c r="BJ32" s="699"/>
      <c r="BK32" s="699"/>
      <c r="BL32" s="699"/>
      <c r="BM32" s="671">
        <v>97.7</v>
      </c>
      <c r="BN32" s="722"/>
      <c r="BO32" s="722"/>
      <c r="BP32" s="722"/>
      <c r="BQ32" s="723"/>
      <c r="BR32" s="734">
        <v>95.8</v>
      </c>
      <c r="BS32" s="699"/>
      <c r="BT32" s="699"/>
      <c r="BU32" s="699"/>
      <c r="BV32" s="699"/>
      <c r="BW32" s="699"/>
      <c r="BX32" s="671">
        <v>93.9</v>
      </c>
      <c r="BY32" s="722"/>
      <c r="BZ32" s="722"/>
      <c r="CA32" s="722"/>
      <c r="CB32" s="723"/>
      <c r="CD32" s="718"/>
      <c r="CE32" s="719"/>
      <c r="CF32" s="680" t="s">
        <v>563</v>
      </c>
      <c r="CG32" s="681"/>
      <c r="CH32" s="681"/>
      <c r="CI32" s="681"/>
      <c r="CJ32" s="681"/>
      <c r="CK32" s="681"/>
      <c r="CL32" s="681"/>
      <c r="CM32" s="681"/>
      <c r="CN32" s="681"/>
      <c r="CO32" s="681"/>
      <c r="CP32" s="681"/>
      <c r="CQ32" s="682"/>
      <c r="CR32" s="665">
        <v>6</v>
      </c>
      <c r="CS32" s="666"/>
      <c r="CT32" s="666"/>
      <c r="CU32" s="666"/>
      <c r="CV32" s="666"/>
      <c r="CW32" s="666"/>
      <c r="CX32" s="666"/>
      <c r="CY32" s="667"/>
      <c r="CZ32" s="670">
        <v>0</v>
      </c>
      <c r="DA32" s="701"/>
      <c r="DB32" s="701"/>
      <c r="DC32" s="707"/>
      <c r="DD32" s="674">
        <v>6</v>
      </c>
      <c r="DE32" s="666"/>
      <c r="DF32" s="666"/>
      <c r="DG32" s="666"/>
      <c r="DH32" s="666"/>
      <c r="DI32" s="666"/>
      <c r="DJ32" s="666"/>
      <c r="DK32" s="667"/>
      <c r="DL32" s="674">
        <v>6</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2">
      <c r="B33" s="703" t="s">
        <v>273</v>
      </c>
      <c r="C33" s="704"/>
      <c r="D33" s="704"/>
      <c r="E33" s="704"/>
      <c r="F33" s="704"/>
      <c r="G33" s="704"/>
      <c r="H33" s="704"/>
      <c r="I33" s="704"/>
      <c r="J33" s="704"/>
      <c r="K33" s="704"/>
      <c r="L33" s="704"/>
      <c r="M33" s="704"/>
      <c r="N33" s="704"/>
      <c r="O33" s="704"/>
      <c r="P33" s="704"/>
      <c r="Q33" s="705"/>
      <c r="R33" s="665" t="s">
        <v>521</v>
      </c>
      <c r="S33" s="666"/>
      <c r="T33" s="666"/>
      <c r="U33" s="666"/>
      <c r="V33" s="666"/>
      <c r="W33" s="666"/>
      <c r="X33" s="666"/>
      <c r="Y33" s="667"/>
      <c r="Z33" s="668" t="s">
        <v>564</v>
      </c>
      <c r="AA33" s="668"/>
      <c r="AB33" s="668"/>
      <c r="AC33" s="668"/>
      <c r="AD33" s="669" t="s">
        <v>548</v>
      </c>
      <c r="AE33" s="669"/>
      <c r="AF33" s="669"/>
      <c r="AG33" s="669"/>
      <c r="AH33" s="669"/>
      <c r="AI33" s="669"/>
      <c r="AJ33" s="669"/>
      <c r="AK33" s="669"/>
      <c r="AL33" s="670" t="s">
        <v>521</v>
      </c>
      <c r="AM33" s="671"/>
      <c r="AN33" s="671"/>
      <c r="AO33" s="672"/>
      <c r="AP33" s="729"/>
      <c r="AQ33" s="730"/>
      <c r="AR33" s="730"/>
      <c r="AS33" s="730"/>
      <c r="AT33" s="733"/>
      <c r="AU33" s="362"/>
      <c r="AV33" s="362"/>
      <c r="AW33" s="362"/>
      <c r="AX33" s="709" t="s">
        <v>274</v>
      </c>
      <c r="AY33" s="710"/>
      <c r="AZ33" s="710"/>
      <c r="BA33" s="710"/>
      <c r="BB33" s="710"/>
      <c r="BC33" s="710"/>
      <c r="BD33" s="710"/>
      <c r="BE33" s="710"/>
      <c r="BF33" s="711"/>
      <c r="BG33" s="735">
        <v>99.7</v>
      </c>
      <c r="BH33" s="736"/>
      <c r="BI33" s="736"/>
      <c r="BJ33" s="736"/>
      <c r="BK33" s="736"/>
      <c r="BL33" s="736"/>
      <c r="BM33" s="737">
        <v>96.7</v>
      </c>
      <c r="BN33" s="736"/>
      <c r="BO33" s="736"/>
      <c r="BP33" s="736"/>
      <c r="BQ33" s="738"/>
      <c r="BR33" s="735">
        <v>95.4</v>
      </c>
      <c r="BS33" s="736"/>
      <c r="BT33" s="736"/>
      <c r="BU33" s="736"/>
      <c r="BV33" s="736"/>
      <c r="BW33" s="736"/>
      <c r="BX33" s="737">
        <v>92.5</v>
      </c>
      <c r="BY33" s="736"/>
      <c r="BZ33" s="736"/>
      <c r="CA33" s="736"/>
      <c r="CB33" s="738"/>
      <c r="CD33" s="680" t="s">
        <v>275</v>
      </c>
      <c r="CE33" s="681"/>
      <c r="CF33" s="681"/>
      <c r="CG33" s="681"/>
      <c r="CH33" s="681"/>
      <c r="CI33" s="681"/>
      <c r="CJ33" s="681"/>
      <c r="CK33" s="681"/>
      <c r="CL33" s="681"/>
      <c r="CM33" s="681"/>
      <c r="CN33" s="681"/>
      <c r="CO33" s="681"/>
      <c r="CP33" s="681"/>
      <c r="CQ33" s="682"/>
      <c r="CR33" s="665">
        <v>9856297</v>
      </c>
      <c r="CS33" s="699"/>
      <c r="CT33" s="699"/>
      <c r="CU33" s="699"/>
      <c r="CV33" s="699"/>
      <c r="CW33" s="699"/>
      <c r="CX33" s="699"/>
      <c r="CY33" s="700"/>
      <c r="CZ33" s="670">
        <v>43.5</v>
      </c>
      <c r="DA33" s="701"/>
      <c r="DB33" s="701"/>
      <c r="DC33" s="707"/>
      <c r="DD33" s="674">
        <v>7366423</v>
      </c>
      <c r="DE33" s="699"/>
      <c r="DF33" s="699"/>
      <c r="DG33" s="699"/>
      <c r="DH33" s="699"/>
      <c r="DI33" s="699"/>
      <c r="DJ33" s="699"/>
      <c r="DK33" s="700"/>
      <c r="DL33" s="674">
        <v>5621352</v>
      </c>
      <c r="DM33" s="699"/>
      <c r="DN33" s="699"/>
      <c r="DO33" s="699"/>
      <c r="DP33" s="699"/>
      <c r="DQ33" s="699"/>
      <c r="DR33" s="699"/>
      <c r="DS33" s="699"/>
      <c r="DT33" s="699"/>
      <c r="DU33" s="699"/>
      <c r="DV33" s="700"/>
      <c r="DW33" s="670">
        <v>40.5</v>
      </c>
      <c r="DX33" s="701"/>
      <c r="DY33" s="701"/>
      <c r="DZ33" s="701"/>
      <c r="EA33" s="701"/>
      <c r="EB33" s="701"/>
      <c r="EC33" s="702"/>
    </row>
    <row r="34" spans="2:133" ht="11.25" customHeight="1" x14ac:dyDescent="0.2">
      <c r="B34" s="662" t="s">
        <v>276</v>
      </c>
      <c r="C34" s="663"/>
      <c r="D34" s="663"/>
      <c r="E34" s="663"/>
      <c r="F34" s="663"/>
      <c r="G34" s="663"/>
      <c r="H34" s="663"/>
      <c r="I34" s="663"/>
      <c r="J34" s="663"/>
      <c r="K34" s="663"/>
      <c r="L34" s="663"/>
      <c r="M34" s="663"/>
      <c r="N34" s="663"/>
      <c r="O34" s="663"/>
      <c r="P34" s="663"/>
      <c r="Q34" s="664"/>
      <c r="R34" s="665">
        <v>1264577</v>
      </c>
      <c r="S34" s="666"/>
      <c r="T34" s="666"/>
      <c r="U34" s="666"/>
      <c r="V34" s="666"/>
      <c r="W34" s="666"/>
      <c r="X34" s="666"/>
      <c r="Y34" s="667"/>
      <c r="Z34" s="668">
        <v>5.3</v>
      </c>
      <c r="AA34" s="668"/>
      <c r="AB34" s="668"/>
      <c r="AC34" s="668"/>
      <c r="AD34" s="669" t="s">
        <v>548</v>
      </c>
      <c r="AE34" s="669"/>
      <c r="AF34" s="669"/>
      <c r="AG34" s="669"/>
      <c r="AH34" s="669"/>
      <c r="AI34" s="669"/>
      <c r="AJ34" s="669"/>
      <c r="AK34" s="669"/>
      <c r="AL34" s="670" t="s">
        <v>521</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565</v>
      </c>
      <c r="CE34" s="681"/>
      <c r="CF34" s="681"/>
      <c r="CG34" s="681"/>
      <c r="CH34" s="681"/>
      <c r="CI34" s="681"/>
      <c r="CJ34" s="681"/>
      <c r="CK34" s="681"/>
      <c r="CL34" s="681"/>
      <c r="CM34" s="681"/>
      <c r="CN34" s="681"/>
      <c r="CO34" s="681"/>
      <c r="CP34" s="681"/>
      <c r="CQ34" s="682"/>
      <c r="CR34" s="665">
        <v>3438362</v>
      </c>
      <c r="CS34" s="666"/>
      <c r="CT34" s="666"/>
      <c r="CU34" s="666"/>
      <c r="CV34" s="666"/>
      <c r="CW34" s="666"/>
      <c r="CX34" s="666"/>
      <c r="CY34" s="667"/>
      <c r="CZ34" s="670">
        <v>15.2</v>
      </c>
      <c r="DA34" s="701"/>
      <c r="DB34" s="701"/>
      <c r="DC34" s="707"/>
      <c r="DD34" s="674">
        <v>2198551</v>
      </c>
      <c r="DE34" s="666"/>
      <c r="DF34" s="666"/>
      <c r="DG34" s="666"/>
      <c r="DH34" s="666"/>
      <c r="DI34" s="666"/>
      <c r="DJ34" s="666"/>
      <c r="DK34" s="667"/>
      <c r="DL34" s="674">
        <v>1773861</v>
      </c>
      <c r="DM34" s="666"/>
      <c r="DN34" s="666"/>
      <c r="DO34" s="666"/>
      <c r="DP34" s="666"/>
      <c r="DQ34" s="666"/>
      <c r="DR34" s="666"/>
      <c r="DS34" s="666"/>
      <c r="DT34" s="666"/>
      <c r="DU34" s="666"/>
      <c r="DV34" s="667"/>
      <c r="DW34" s="670">
        <v>12.8</v>
      </c>
      <c r="DX34" s="701"/>
      <c r="DY34" s="701"/>
      <c r="DZ34" s="701"/>
      <c r="EA34" s="701"/>
      <c r="EB34" s="701"/>
      <c r="EC34" s="702"/>
    </row>
    <row r="35" spans="2:133" ht="11.25" customHeight="1" x14ac:dyDescent="0.2">
      <c r="B35" s="662" t="s">
        <v>277</v>
      </c>
      <c r="C35" s="663"/>
      <c r="D35" s="663"/>
      <c r="E35" s="663"/>
      <c r="F35" s="663"/>
      <c r="G35" s="663"/>
      <c r="H35" s="663"/>
      <c r="I35" s="663"/>
      <c r="J35" s="663"/>
      <c r="K35" s="663"/>
      <c r="L35" s="663"/>
      <c r="M35" s="663"/>
      <c r="N35" s="663"/>
      <c r="O35" s="663"/>
      <c r="P35" s="663"/>
      <c r="Q35" s="664"/>
      <c r="R35" s="665">
        <v>70887</v>
      </c>
      <c r="S35" s="666"/>
      <c r="T35" s="666"/>
      <c r="U35" s="666"/>
      <c r="V35" s="666"/>
      <c r="W35" s="666"/>
      <c r="X35" s="666"/>
      <c r="Y35" s="667"/>
      <c r="Z35" s="668">
        <v>0.3</v>
      </c>
      <c r="AA35" s="668"/>
      <c r="AB35" s="668"/>
      <c r="AC35" s="668"/>
      <c r="AD35" s="669">
        <v>26734</v>
      </c>
      <c r="AE35" s="669"/>
      <c r="AF35" s="669"/>
      <c r="AG35" s="669"/>
      <c r="AH35" s="669"/>
      <c r="AI35" s="669"/>
      <c r="AJ35" s="669"/>
      <c r="AK35" s="669"/>
      <c r="AL35" s="670">
        <v>0.2</v>
      </c>
      <c r="AM35" s="671"/>
      <c r="AN35" s="671"/>
      <c r="AO35" s="672"/>
      <c r="AP35" s="218"/>
      <c r="AQ35" s="644" t="s">
        <v>278</v>
      </c>
      <c r="AR35" s="645"/>
      <c r="AS35" s="645"/>
      <c r="AT35" s="645"/>
      <c r="AU35" s="645"/>
      <c r="AV35" s="645"/>
      <c r="AW35" s="645"/>
      <c r="AX35" s="645"/>
      <c r="AY35" s="645"/>
      <c r="AZ35" s="645"/>
      <c r="BA35" s="645"/>
      <c r="BB35" s="645"/>
      <c r="BC35" s="645"/>
      <c r="BD35" s="645"/>
      <c r="BE35" s="645"/>
      <c r="BF35" s="646"/>
      <c r="BG35" s="644" t="s">
        <v>279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566</v>
      </c>
      <c r="CE35" s="681"/>
      <c r="CF35" s="681"/>
      <c r="CG35" s="681"/>
      <c r="CH35" s="681"/>
      <c r="CI35" s="681"/>
      <c r="CJ35" s="681"/>
      <c r="CK35" s="681"/>
      <c r="CL35" s="681"/>
      <c r="CM35" s="681"/>
      <c r="CN35" s="681"/>
      <c r="CO35" s="681"/>
      <c r="CP35" s="681"/>
      <c r="CQ35" s="682"/>
      <c r="CR35" s="665">
        <v>393946</v>
      </c>
      <c r="CS35" s="699"/>
      <c r="CT35" s="699"/>
      <c r="CU35" s="699"/>
      <c r="CV35" s="699"/>
      <c r="CW35" s="699"/>
      <c r="CX35" s="699"/>
      <c r="CY35" s="700"/>
      <c r="CZ35" s="670">
        <v>1.7</v>
      </c>
      <c r="DA35" s="701"/>
      <c r="DB35" s="701"/>
      <c r="DC35" s="707"/>
      <c r="DD35" s="674">
        <v>324625</v>
      </c>
      <c r="DE35" s="699"/>
      <c r="DF35" s="699"/>
      <c r="DG35" s="699"/>
      <c r="DH35" s="699"/>
      <c r="DI35" s="699"/>
      <c r="DJ35" s="699"/>
      <c r="DK35" s="700"/>
      <c r="DL35" s="674">
        <v>227462</v>
      </c>
      <c r="DM35" s="699"/>
      <c r="DN35" s="699"/>
      <c r="DO35" s="699"/>
      <c r="DP35" s="699"/>
      <c r="DQ35" s="699"/>
      <c r="DR35" s="699"/>
      <c r="DS35" s="699"/>
      <c r="DT35" s="699"/>
      <c r="DU35" s="699"/>
      <c r="DV35" s="700"/>
      <c r="DW35" s="670">
        <v>1.6</v>
      </c>
      <c r="DX35" s="701"/>
      <c r="DY35" s="701"/>
      <c r="DZ35" s="701"/>
      <c r="EA35" s="701"/>
      <c r="EB35" s="701"/>
      <c r="EC35" s="702"/>
    </row>
    <row r="36" spans="2:133" ht="11.25" customHeight="1" x14ac:dyDescent="0.2">
      <c r="B36" s="662" t="s">
        <v>280</v>
      </c>
      <c r="C36" s="663"/>
      <c r="D36" s="663"/>
      <c r="E36" s="663"/>
      <c r="F36" s="663"/>
      <c r="G36" s="663"/>
      <c r="H36" s="663"/>
      <c r="I36" s="663"/>
      <c r="J36" s="663"/>
      <c r="K36" s="663"/>
      <c r="L36" s="663"/>
      <c r="M36" s="663"/>
      <c r="N36" s="663"/>
      <c r="O36" s="663"/>
      <c r="P36" s="663"/>
      <c r="Q36" s="664"/>
      <c r="R36" s="665">
        <v>595359</v>
      </c>
      <c r="S36" s="666"/>
      <c r="T36" s="666"/>
      <c r="U36" s="666"/>
      <c r="V36" s="666"/>
      <c r="W36" s="666"/>
      <c r="X36" s="666"/>
      <c r="Y36" s="667"/>
      <c r="Z36" s="668">
        <v>2.5</v>
      </c>
      <c r="AA36" s="668"/>
      <c r="AB36" s="668"/>
      <c r="AC36" s="668"/>
      <c r="AD36" s="669" t="s">
        <v>521</v>
      </c>
      <c r="AE36" s="669"/>
      <c r="AF36" s="669"/>
      <c r="AG36" s="669"/>
      <c r="AH36" s="669"/>
      <c r="AI36" s="669"/>
      <c r="AJ36" s="669"/>
      <c r="AK36" s="669"/>
      <c r="AL36" s="670" t="s">
        <v>521</v>
      </c>
      <c r="AM36" s="671"/>
      <c r="AN36" s="671"/>
      <c r="AO36" s="672"/>
      <c r="AP36" s="218"/>
      <c r="AQ36" s="739" t="s">
        <v>567</v>
      </c>
      <c r="AR36" s="740"/>
      <c r="AS36" s="740"/>
      <c r="AT36" s="740"/>
      <c r="AU36" s="740"/>
      <c r="AV36" s="740"/>
      <c r="AW36" s="740"/>
      <c r="AX36" s="740"/>
      <c r="AY36" s="741"/>
      <c r="AZ36" s="654">
        <v>2843457</v>
      </c>
      <c r="BA36" s="655"/>
      <c r="BB36" s="655"/>
      <c r="BC36" s="655"/>
      <c r="BD36" s="655"/>
      <c r="BE36" s="655"/>
      <c r="BF36" s="742"/>
      <c r="BG36" s="676" t="s">
        <v>281</v>
      </c>
      <c r="BH36" s="677"/>
      <c r="BI36" s="677"/>
      <c r="BJ36" s="677"/>
      <c r="BK36" s="677"/>
      <c r="BL36" s="677"/>
      <c r="BM36" s="677"/>
      <c r="BN36" s="677"/>
      <c r="BO36" s="677"/>
      <c r="BP36" s="677"/>
      <c r="BQ36" s="677"/>
      <c r="BR36" s="677"/>
      <c r="BS36" s="677"/>
      <c r="BT36" s="677"/>
      <c r="BU36" s="678"/>
      <c r="BV36" s="654">
        <v>9391</v>
      </c>
      <c r="BW36" s="655"/>
      <c r="BX36" s="655"/>
      <c r="BY36" s="655"/>
      <c r="BZ36" s="655"/>
      <c r="CA36" s="655"/>
      <c r="CB36" s="742"/>
      <c r="CD36" s="680" t="s">
        <v>282</v>
      </c>
      <c r="CE36" s="681"/>
      <c r="CF36" s="681"/>
      <c r="CG36" s="681"/>
      <c r="CH36" s="681"/>
      <c r="CI36" s="681"/>
      <c r="CJ36" s="681"/>
      <c r="CK36" s="681"/>
      <c r="CL36" s="681"/>
      <c r="CM36" s="681"/>
      <c r="CN36" s="681"/>
      <c r="CO36" s="681"/>
      <c r="CP36" s="681"/>
      <c r="CQ36" s="682"/>
      <c r="CR36" s="665">
        <v>3586563</v>
      </c>
      <c r="CS36" s="666"/>
      <c r="CT36" s="666"/>
      <c r="CU36" s="666"/>
      <c r="CV36" s="666"/>
      <c r="CW36" s="666"/>
      <c r="CX36" s="666"/>
      <c r="CY36" s="667"/>
      <c r="CZ36" s="670">
        <v>15.8</v>
      </c>
      <c r="DA36" s="701"/>
      <c r="DB36" s="701"/>
      <c r="DC36" s="707"/>
      <c r="DD36" s="674">
        <v>3277343</v>
      </c>
      <c r="DE36" s="666"/>
      <c r="DF36" s="666"/>
      <c r="DG36" s="666"/>
      <c r="DH36" s="666"/>
      <c r="DI36" s="666"/>
      <c r="DJ36" s="666"/>
      <c r="DK36" s="667"/>
      <c r="DL36" s="674">
        <v>2396735</v>
      </c>
      <c r="DM36" s="666"/>
      <c r="DN36" s="666"/>
      <c r="DO36" s="666"/>
      <c r="DP36" s="666"/>
      <c r="DQ36" s="666"/>
      <c r="DR36" s="666"/>
      <c r="DS36" s="666"/>
      <c r="DT36" s="666"/>
      <c r="DU36" s="666"/>
      <c r="DV36" s="667"/>
      <c r="DW36" s="670">
        <v>17.3</v>
      </c>
      <c r="DX36" s="701"/>
      <c r="DY36" s="701"/>
      <c r="DZ36" s="701"/>
      <c r="EA36" s="701"/>
      <c r="EB36" s="701"/>
      <c r="EC36" s="702"/>
    </row>
    <row r="37" spans="2:133" ht="11.25" customHeight="1" x14ac:dyDescent="0.2">
      <c r="B37" s="662" t="s">
        <v>283</v>
      </c>
      <c r="C37" s="663"/>
      <c r="D37" s="663"/>
      <c r="E37" s="663"/>
      <c r="F37" s="663"/>
      <c r="G37" s="663"/>
      <c r="H37" s="663"/>
      <c r="I37" s="663"/>
      <c r="J37" s="663"/>
      <c r="K37" s="663"/>
      <c r="L37" s="663"/>
      <c r="M37" s="663"/>
      <c r="N37" s="663"/>
      <c r="O37" s="663"/>
      <c r="P37" s="663"/>
      <c r="Q37" s="664"/>
      <c r="R37" s="665">
        <v>442412</v>
      </c>
      <c r="S37" s="666"/>
      <c r="T37" s="666"/>
      <c r="U37" s="666"/>
      <c r="V37" s="666"/>
      <c r="W37" s="666"/>
      <c r="X37" s="666"/>
      <c r="Y37" s="667"/>
      <c r="Z37" s="668">
        <v>1.8</v>
      </c>
      <c r="AA37" s="668"/>
      <c r="AB37" s="668"/>
      <c r="AC37" s="668"/>
      <c r="AD37" s="669" t="s">
        <v>521</v>
      </c>
      <c r="AE37" s="669"/>
      <c r="AF37" s="669"/>
      <c r="AG37" s="669"/>
      <c r="AH37" s="669"/>
      <c r="AI37" s="669"/>
      <c r="AJ37" s="669"/>
      <c r="AK37" s="669"/>
      <c r="AL37" s="670" t="s">
        <v>521</v>
      </c>
      <c r="AM37" s="671"/>
      <c r="AN37" s="671"/>
      <c r="AO37" s="672"/>
      <c r="AQ37" s="743" t="s">
        <v>568</v>
      </c>
      <c r="AR37" s="744"/>
      <c r="AS37" s="744"/>
      <c r="AT37" s="744"/>
      <c r="AU37" s="744"/>
      <c r="AV37" s="744"/>
      <c r="AW37" s="744"/>
      <c r="AX37" s="744"/>
      <c r="AY37" s="745"/>
      <c r="AZ37" s="665">
        <v>1355778</v>
      </c>
      <c r="BA37" s="666"/>
      <c r="BB37" s="666"/>
      <c r="BC37" s="666"/>
      <c r="BD37" s="699"/>
      <c r="BE37" s="699"/>
      <c r="BF37" s="723"/>
      <c r="BG37" s="680" t="s">
        <v>284</v>
      </c>
      <c r="BH37" s="681"/>
      <c r="BI37" s="681"/>
      <c r="BJ37" s="681"/>
      <c r="BK37" s="681"/>
      <c r="BL37" s="681"/>
      <c r="BM37" s="681"/>
      <c r="BN37" s="681"/>
      <c r="BO37" s="681"/>
      <c r="BP37" s="681"/>
      <c r="BQ37" s="681"/>
      <c r="BR37" s="681"/>
      <c r="BS37" s="681"/>
      <c r="BT37" s="681"/>
      <c r="BU37" s="682"/>
      <c r="BV37" s="665">
        <v>-7771</v>
      </c>
      <c r="BW37" s="666"/>
      <c r="BX37" s="666"/>
      <c r="BY37" s="666"/>
      <c r="BZ37" s="666"/>
      <c r="CA37" s="666"/>
      <c r="CB37" s="675"/>
      <c r="CD37" s="680" t="s">
        <v>569</v>
      </c>
      <c r="CE37" s="681"/>
      <c r="CF37" s="681"/>
      <c r="CG37" s="681"/>
      <c r="CH37" s="681"/>
      <c r="CI37" s="681"/>
      <c r="CJ37" s="681"/>
      <c r="CK37" s="681"/>
      <c r="CL37" s="681"/>
      <c r="CM37" s="681"/>
      <c r="CN37" s="681"/>
      <c r="CO37" s="681"/>
      <c r="CP37" s="681"/>
      <c r="CQ37" s="682"/>
      <c r="CR37" s="665">
        <v>1088617</v>
      </c>
      <c r="CS37" s="699"/>
      <c r="CT37" s="699"/>
      <c r="CU37" s="699"/>
      <c r="CV37" s="699"/>
      <c r="CW37" s="699"/>
      <c r="CX37" s="699"/>
      <c r="CY37" s="700"/>
      <c r="CZ37" s="670">
        <v>4.8</v>
      </c>
      <c r="DA37" s="701"/>
      <c r="DB37" s="701"/>
      <c r="DC37" s="707"/>
      <c r="DD37" s="674">
        <v>1084293</v>
      </c>
      <c r="DE37" s="699"/>
      <c r="DF37" s="699"/>
      <c r="DG37" s="699"/>
      <c r="DH37" s="699"/>
      <c r="DI37" s="699"/>
      <c r="DJ37" s="699"/>
      <c r="DK37" s="700"/>
      <c r="DL37" s="674">
        <v>1022091</v>
      </c>
      <c r="DM37" s="699"/>
      <c r="DN37" s="699"/>
      <c r="DO37" s="699"/>
      <c r="DP37" s="699"/>
      <c r="DQ37" s="699"/>
      <c r="DR37" s="699"/>
      <c r="DS37" s="699"/>
      <c r="DT37" s="699"/>
      <c r="DU37" s="699"/>
      <c r="DV37" s="700"/>
      <c r="DW37" s="670">
        <v>7.4</v>
      </c>
      <c r="DX37" s="701"/>
      <c r="DY37" s="701"/>
      <c r="DZ37" s="701"/>
      <c r="EA37" s="701"/>
      <c r="EB37" s="701"/>
      <c r="EC37" s="702"/>
    </row>
    <row r="38" spans="2:133" ht="11.25" customHeight="1" x14ac:dyDescent="0.2">
      <c r="B38" s="662" t="s">
        <v>285</v>
      </c>
      <c r="C38" s="663"/>
      <c r="D38" s="663"/>
      <c r="E38" s="663"/>
      <c r="F38" s="663"/>
      <c r="G38" s="663"/>
      <c r="H38" s="663"/>
      <c r="I38" s="663"/>
      <c r="J38" s="663"/>
      <c r="K38" s="663"/>
      <c r="L38" s="663"/>
      <c r="M38" s="663"/>
      <c r="N38" s="663"/>
      <c r="O38" s="663"/>
      <c r="P38" s="663"/>
      <c r="Q38" s="664"/>
      <c r="R38" s="665">
        <v>885138</v>
      </c>
      <c r="S38" s="666"/>
      <c r="T38" s="666"/>
      <c r="U38" s="666"/>
      <c r="V38" s="666"/>
      <c r="W38" s="666"/>
      <c r="X38" s="666"/>
      <c r="Y38" s="667"/>
      <c r="Z38" s="668">
        <v>3.7</v>
      </c>
      <c r="AA38" s="668"/>
      <c r="AB38" s="668"/>
      <c r="AC38" s="668"/>
      <c r="AD38" s="669" t="s">
        <v>521</v>
      </c>
      <c r="AE38" s="669"/>
      <c r="AF38" s="669"/>
      <c r="AG38" s="669"/>
      <c r="AH38" s="669"/>
      <c r="AI38" s="669"/>
      <c r="AJ38" s="669"/>
      <c r="AK38" s="669"/>
      <c r="AL38" s="670" t="s">
        <v>521</v>
      </c>
      <c r="AM38" s="671"/>
      <c r="AN38" s="671"/>
      <c r="AO38" s="672"/>
      <c r="AQ38" s="743" t="s">
        <v>570</v>
      </c>
      <c r="AR38" s="744"/>
      <c r="AS38" s="744"/>
      <c r="AT38" s="744"/>
      <c r="AU38" s="744"/>
      <c r="AV38" s="744"/>
      <c r="AW38" s="744"/>
      <c r="AX38" s="744"/>
      <c r="AY38" s="745"/>
      <c r="AZ38" s="665">
        <v>42187</v>
      </c>
      <c r="BA38" s="666"/>
      <c r="BB38" s="666"/>
      <c r="BC38" s="666"/>
      <c r="BD38" s="699"/>
      <c r="BE38" s="699"/>
      <c r="BF38" s="723"/>
      <c r="BG38" s="680" t="s">
        <v>286</v>
      </c>
      <c r="BH38" s="681"/>
      <c r="BI38" s="681"/>
      <c r="BJ38" s="681"/>
      <c r="BK38" s="681"/>
      <c r="BL38" s="681"/>
      <c r="BM38" s="681"/>
      <c r="BN38" s="681"/>
      <c r="BO38" s="681"/>
      <c r="BP38" s="681"/>
      <c r="BQ38" s="681"/>
      <c r="BR38" s="681"/>
      <c r="BS38" s="681"/>
      <c r="BT38" s="681"/>
      <c r="BU38" s="682"/>
      <c r="BV38" s="665">
        <v>4590</v>
      </c>
      <c r="BW38" s="666"/>
      <c r="BX38" s="666"/>
      <c r="BY38" s="666"/>
      <c r="BZ38" s="666"/>
      <c r="CA38" s="666"/>
      <c r="CB38" s="675"/>
      <c r="CD38" s="680" t="s">
        <v>571</v>
      </c>
      <c r="CE38" s="681"/>
      <c r="CF38" s="681"/>
      <c r="CG38" s="681"/>
      <c r="CH38" s="681"/>
      <c r="CI38" s="681"/>
      <c r="CJ38" s="681"/>
      <c r="CK38" s="681"/>
      <c r="CL38" s="681"/>
      <c r="CM38" s="681"/>
      <c r="CN38" s="681"/>
      <c r="CO38" s="681"/>
      <c r="CP38" s="681"/>
      <c r="CQ38" s="682"/>
      <c r="CR38" s="665">
        <v>1445492</v>
      </c>
      <c r="CS38" s="666"/>
      <c r="CT38" s="666"/>
      <c r="CU38" s="666"/>
      <c r="CV38" s="666"/>
      <c r="CW38" s="666"/>
      <c r="CX38" s="666"/>
      <c r="CY38" s="667"/>
      <c r="CZ38" s="670">
        <v>6.4</v>
      </c>
      <c r="DA38" s="701"/>
      <c r="DB38" s="701"/>
      <c r="DC38" s="707"/>
      <c r="DD38" s="674">
        <v>1226083</v>
      </c>
      <c r="DE38" s="666"/>
      <c r="DF38" s="666"/>
      <c r="DG38" s="666"/>
      <c r="DH38" s="666"/>
      <c r="DI38" s="666"/>
      <c r="DJ38" s="666"/>
      <c r="DK38" s="667"/>
      <c r="DL38" s="674">
        <v>1223294</v>
      </c>
      <c r="DM38" s="666"/>
      <c r="DN38" s="666"/>
      <c r="DO38" s="666"/>
      <c r="DP38" s="666"/>
      <c r="DQ38" s="666"/>
      <c r="DR38" s="666"/>
      <c r="DS38" s="666"/>
      <c r="DT38" s="666"/>
      <c r="DU38" s="666"/>
      <c r="DV38" s="667"/>
      <c r="DW38" s="670">
        <v>8.8000000000000007</v>
      </c>
      <c r="DX38" s="701"/>
      <c r="DY38" s="701"/>
      <c r="DZ38" s="701"/>
      <c r="EA38" s="701"/>
      <c r="EB38" s="701"/>
      <c r="EC38" s="702"/>
    </row>
    <row r="39" spans="2:133" ht="11.25" customHeight="1" x14ac:dyDescent="0.2">
      <c r="B39" s="662" t="s">
        <v>287</v>
      </c>
      <c r="C39" s="663"/>
      <c r="D39" s="663"/>
      <c r="E39" s="663"/>
      <c r="F39" s="663"/>
      <c r="G39" s="663"/>
      <c r="H39" s="663"/>
      <c r="I39" s="663"/>
      <c r="J39" s="663"/>
      <c r="K39" s="663"/>
      <c r="L39" s="663"/>
      <c r="M39" s="663"/>
      <c r="N39" s="663"/>
      <c r="O39" s="663"/>
      <c r="P39" s="663"/>
      <c r="Q39" s="664"/>
      <c r="R39" s="665">
        <v>478015</v>
      </c>
      <c r="S39" s="666"/>
      <c r="T39" s="666"/>
      <c r="U39" s="666"/>
      <c r="V39" s="666"/>
      <c r="W39" s="666"/>
      <c r="X39" s="666"/>
      <c r="Y39" s="667"/>
      <c r="Z39" s="668">
        <v>2</v>
      </c>
      <c r="AA39" s="668"/>
      <c r="AB39" s="668"/>
      <c r="AC39" s="668"/>
      <c r="AD39" s="669">
        <v>5622</v>
      </c>
      <c r="AE39" s="669"/>
      <c r="AF39" s="669"/>
      <c r="AG39" s="669"/>
      <c r="AH39" s="669"/>
      <c r="AI39" s="669"/>
      <c r="AJ39" s="669"/>
      <c r="AK39" s="669"/>
      <c r="AL39" s="670">
        <v>0</v>
      </c>
      <c r="AM39" s="671"/>
      <c r="AN39" s="671"/>
      <c r="AO39" s="672"/>
      <c r="AQ39" s="743" t="s">
        <v>572</v>
      </c>
      <c r="AR39" s="744"/>
      <c r="AS39" s="744"/>
      <c r="AT39" s="744"/>
      <c r="AU39" s="744"/>
      <c r="AV39" s="744"/>
      <c r="AW39" s="744"/>
      <c r="AX39" s="744"/>
      <c r="AY39" s="745"/>
      <c r="AZ39" s="665" t="s">
        <v>521</v>
      </c>
      <c r="BA39" s="666"/>
      <c r="BB39" s="666"/>
      <c r="BC39" s="666"/>
      <c r="BD39" s="699"/>
      <c r="BE39" s="699"/>
      <c r="BF39" s="723"/>
      <c r="BG39" s="680" t="s">
        <v>288</v>
      </c>
      <c r="BH39" s="681"/>
      <c r="BI39" s="681"/>
      <c r="BJ39" s="681"/>
      <c r="BK39" s="681"/>
      <c r="BL39" s="681"/>
      <c r="BM39" s="681"/>
      <c r="BN39" s="681"/>
      <c r="BO39" s="681"/>
      <c r="BP39" s="681"/>
      <c r="BQ39" s="681"/>
      <c r="BR39" s="681"/>
      <c r="BS39" s="681"/>
      <c r="BT39" s="681"/>
      <c r="BU39" s="682"/>
      <c r="BV39" s="665">
        <v>7269</v>
      </c>
      <c r="BW39" s="666"/>
      <c r="BX39" s="666"/>
      <c r="BY39" s="666"/>
      <c r="BZ39" s="666"/>
      <c r="CA39" s="666"/>
      <c r="CB39" s="675"/>
      <c r="CD39" s="680" t="s">
        <v>573</v>
      </c>
      <c r="CE39" s="681"/>
      <c r="CF39" s="681"/>
      <c r="CG39" s="681"/>
      <c r="CH39" s="681"/>
      <c r="CI39" s="681"/>
      <c r="CJ39" s="681"/>
      <c r="CK39" s="681"/>
      <c r="CL39" s="681"/>
      <c r="CM39" s="681"/>
      <c r="CN39" s="681"/>
      <c r="CO39" s="681"/>
      <c r="CP39" s="681"/>
      <c r="CQ39" s="682"/>
      <c r="CR39" s="665">
        <v>980774</v>
      </c>
      <c r="CS39" s="699"/>
      <c r="CT39" s="699"/>
      <c r="CU39" s="699"/>
      <c r="CV39" s="699"/>
      <c r="CW39" s="699"/>
      <c r="CX39" s="699"/>
      <c r="CY39" s="700"/>
      <c r="CZ39" s="670">
        <v>4.3</v>
      </c>
      <c r="DA39" s="701"/>
      <c r="DB39" s="701"/>
      <c r="DC39" s="707"/>
      <c r="DD39" s="674">
        <v>334821</v>
      </c>
      <c r="DE39" s="699"/>
      <c r="DF39" s="699"/>
      <c r="DG39" s="699"/>
      <c r="DH39" s="699"/>
      <c r="DI39" s="699"/>
      <c r="DJ39" s="699"/>
      <c r="DK39" s="700"/>
      <c r="DL39" s="674" t="s">
        <v>521</v>
      </c>
      <c r="DM39" s="699"/>
      <c r="DN39" s="699"/>
      <c r="DO39" s="699"/>
      <c r="DP39" s="699"/>
      <c r="DQ39" s="699"/>
      <c r="DR39" s="699"/>
      <c r="DS39" s="699"/>
      <c r="DT39" s="699"/>
      <c r="DU39" s="699"/>
      <c r="DV39" s="700"/>
      <c r="DW39" s="670" t="s">
        <v>574</v>
      </c>
      <c r="DX39" s="701"/>
      <c r="DY39" s="701"/>
      <c r="DZ39" s="701"/>
      <c r="EA39" s="701"/>
      <c r="EB39" s="701"/>
      <c r="EC39" s="702"/>
    </row>
    <row r="40" spans="2:133" ht="11.25" customHeight="1" x14ac:dyDescent="0.2">
      <c r="B40" s="662" t="s">
        <v>289</v>
      </c>
      <c r="C40" s="663"/>
      <c r="D40" s="663"/>
      <c r="E40" s="663"/>
      <c r="F40" s="663"/>
      <c r="G40" s="663"/>
      <c r="H40" s="663"/>
      <c r="I40" s="663"/>
      <c r="J40" s="663"/>
      <c r="K40" s="663"/>
      <c r="L40" s="663"/>
      <c r="M40" s="663"/>
      <c r="N40" s="663"/>
      <c r="O40" s="663"/>
      <c r="P40" s="663"/>
      <c r="Q40" s="664"/>
      <c r="R40" s="665">
        <v>1782245</v>
      </c>
      <c r="S40" s="666"/>
      <c r="T40" s="666"/>
      <c r="U40" s="666"/>
      <c r="V40" s="666"/>
      <c r="W40" s="666"/>
      <c r="X40" s="666"/>
      <c r="Y40" s="667"/>
      <c r="Z40" s="668">
        <v>7.5</v>
      </c>
      <c r="AA40" s="668"/>
      <c r="AB40" s="668"/>
      <c r="AC40" s="668"/>
      <c r="AD40" s="669" t="s">
        <v>521</v>
      </c>
      <c r="AE40" s="669"/>
      <c r="AF40" s="669"/>
      <c r="AG40" s="669"/>
      <c r="AH40" s="669"/>
      <c r="AI40" s="669"/>
      <c r="AJ40" s="669"/>
      <c r="AK40" s="669"/>
      <c r="AL40" s="670" t="s">
        <v>521</v>
      </c>
      <c r="AM40" s="671"/>
      <c r="AN40" s="671"/>
      <c r="AO40" s="672"/>
      <c r="AQ40" s="743" t="s">
        <v>575</v>
      </c>
      <c r="AR40" s="744"/>
      <c r="AS40" s="744"/>
      <c r="AT40" s="744"/>
      <c r="AU40" s="744"/>
      <c r="AV40" s="744"/>
      <c r="AW40" s="744"/>
      <c r="AX40" s="744"/>
      <c r="AY40" s="745"/>
      <c r="AZ40" s="665" t="s">
        <v>521</v>
      </c>
      <c r="BA40" s="666"/>
      <c r="BB40" s="666"/>
      <c r="BC40" s="666"/>
      <c r="BD40" s="699"/>
      <c r="BE40" s="699"/>
      <c r="BF40" s="723"/>
      <c r="BG40" s="746" t="s">
        <v>576</v>
      </c>
      <c r="BH40" s="747"/>
      <c r="BI40" s="747"/>
      <c r="BJ40" s="747"/>
      <c r="BK40" s="747"/>
      <c r="BL40" s="363"/>
      <c r="BM40" s="681" t="s">
        <v>577</v>
      </c>
      <c r="BN40" s="681"/>
      <c r="BO40" s="681"/>
      <c r="BP40" s="681"/>
      <c r="BQ40" s="681"/>
      <c r="BR40" s="681"/>
      <c r="BS40" s="681"/>
      <c r="BT40" s="681"/>
      <c r="BU40" s="682"/>
      <c r="BV40" s="665">
        <v>85</v>
      </c>
      <c r="BW40" s="666"/>
      <c r="BX40" s="666"/>
      <c r="BY40" s="666"/>
      <c r="BZ40" s="666"/>
      <c r="CA40" s="666"/>
      <c r="CB40" s="675"/>
      <c r="CD40" s="680" t="s">
        <v>578</v>
      </c>
      <c r="CE40" s="681"/>
      <c r="CF40" s="681"/>
      <c r="CG40" s="681"/>
      <c r="CH40" s="681"/>
      <c r="CI40" s="681"/>
      <c r="CJ40" s="681"/>
      <c r="CK40" s="681"/>
      <c r="CL40" s="681"/>
      <c r="CM40" s="681"/>
      <c r="CN40" s="681"/>
      <c r="CO40" s="681"/>
      <c r="CP40" s="681"/>
      <c r="CQ40" s="682"/>
      <c r="CR40" s="665">
        <v>11160</v>
      </c>
      <c r="CS40" s="666"/>
      <c r="CT40" s="666"/>
      <c r="CU40" s="666"/>
      <c r="CV40" s="666"/>
      <c r="CW40" s="666"/>
      <c r="CX40" s="666"/>
      <c r="CY40" s="667"/>
      <c r="CZ40" s="670">
        <v>0</v>
      </c>
      <c r="DA40" s="701"/>
      <c r="DB40" s="701"/>
      <c r="DC40" s="707"/>
      <c r="DD40" s="674">
        <v>5000</v>
      </c>
      <c r="DE40" s="666"/>
      <c r="DF40" s="666"/>
      <c r="DG40" s="666"/>
      <c r="DH40" s="666"/>
      <c r="DI40" s="666"/>
      <c r="DJ40" s="666"/>
      <c r="DK40" s="667"/>
      <c r="DL40" s="674" t="s">
        <v>521</v>
      </c>
      <c r="DM40" s="666"/>
      <c r="DN40" s="666"/>
      <c r="DO40" s="666"/>
      <c r="DP40" s="666"/>
      <c r="DQ40" s="666"/>
      <c r="DR40" s="666"/>
      <c r="DS40" s="666"/>
      <c r="DT40" s="666"/>
      <c r="DU40" s="666"/>
      <c r="DV40" s="667"/>
      <c r="DW40" s="670" t="s">
        <v>521</v>
      </c>
      <c r="DX40" s="701"/>
      <c r="DY40" s="701"/>
      <c r="DZ40" s="701"/>
      <c r="EA40" s="701"/>
      <c r="EB40" s="701"/>
      <c r="EC40" s="702"/>
    </row>
    <row r="41" spans="2:133" ht="11.25" customHeight="1" x14ac:dyDescent="0.2">
      <c r="B41" s="662" t="s">
        <v>290</v>
      </c>
      <c r="C41" s="663"/>
      <c r="D41" s="663"/>
      <c r="E41" s="663"/>
      <c r="F41" s="663"/>
      <c r="G41" s="663"/>
      <c r="H41" s="663"/>
      <c r="I41" s="663"/>
      <c r="J41" s="663"/>
      <c r="K41" s="663"/>
      <c r="L41" s="663"/>
      <c r="M41" s="663"/>
      <c r="N41" s="663"/>
      <c r="O41" s="663"/>
      <c r="P41" s="663"/>
      <c r="Q41" s="664"/>
      <c r="R41" s="665" t="s">
        <v>521</v>
      </c>
      <c r="S41" s="666"/>
      <c r="T41" s="666"/>
      <c r="U41" s="666"/>
      <c r="V41" s="666"/>
      <c r="W41" s="666"/>
      <c r="X41" s="666"/>
      <c r="Y41" s="667"/>
      <c r="Z41" s="668" t="s">
        <v>521</v>
      </c>
      <c r="AA41" s="668"/>
      <c r="AB41" s="668"/>
      <c r="AC41" s="668"/>
      <c r="AD41" s="669" t="s">
        <v>554</v>
      </c>
      <c r="AE41" s="669"/>
      <c r="AF41" s="669"/>
      <c r="AG41" s="669"/>
      <c r="AH41" s="669"/>
      <c r="AI41" s="669"/>
      <c r="AJ41" s="669"/>
      <c r="AK41" s="669"/>
      <c r="AL41" s="670" t="s">
        <v>579</v>
      </c>
      <c r="AM41" s="671"/>
      <c r="AN41" s="671"/>
      <c r="AO41" s="672"/>
      <c r="AQ41" s="743" t="s">
        <v>580</v>
      </c>
      <c r="AR41" s="744"/>
      <c r="AS41" s="744"/>
      <c r="AT41" s="744"/>
      <c r="AU41" s="744"/>
      <c r="AV41" s="744"/>
      <c r="AW41" s="744"/>
      <c r="AX41" s="744"/>
      <c r="AY41" s="745"/>
      <c r="AZ41" s="665">
        <v>240219</v>
      </c>
      <c r="BA41" s="666"/>
      <c r="BB41" s="666"/>
      <c r="BC41" s="666"/>
      <c r="BD41" s="699"/>
      <c r="BE41" s="699"/>
      <c r="BF41" s="723"/>
      <c r="BG41" s="746"/>
      <c r="BH41" s="747"/>
      <c r="BI41" s="747"/>
      <c r="BJ41" s="747"/>
      <c r="BK41" s="747"/>
      <c r="BL41" s="363"/>
      <c r="BM41" s="681" t="s">
        <v>581</v>
      </c>
      <c r="BN41" s="681"/>
      <c r="BO41" s="681"/>
      <c r="BP41" s="681"/>
      <c r="BQ41" s="681"/>
      <c r="BR41" s="681"/>
      <c r="BS41" s="681"/>
      <c r="BT41" s="681"/>
      <c r="BU41" s="682"/>
      <c r="BV41" s="665" t="s">
        <v>521</v>
      </c>
      <c r="BW41" s="666"/>
      <c r="BX41" s="666"/>
      <c r="BY41" s="666"/>
      <c r="BZ41" s="666"/>
      <c r="CA41" s="666"/>
      <c r="CB41" s="675"/>
      <c r="CD41" s="680" t="s">
        <v>582</v>
      </c>
      <c r="CE41" s="681"/>
      <c r="CF41" s="681"/>
      <c r="CG41" s="681"/>
      <c r="CH41" s="681"/>
      <c r="CI41" s="681"/>
      <c r="CJ41" s="681"/>
      <c r="CK41" s="681"/>
      <c r="CL41" s="681"/>
      <c r="CM41" s="681"/>
      <c r="CN41" s="681"/>
      <c r="CO41" s="681"/>
      <c r="CP41" s="681"/>
      <c r="CQ41" s="682"/>
      <c r="CR41" s="665" t="s">
        <v>521</v>
      </c>
      <c r="CS41" s="699"/>
      <c r="CT41" s="699"/>
      <c r="CU41" s="699"/>
      <c r="CV41" s="699"/>
      <c r="CW41" s="699"/>
      <c r="CX41" s="699"/>
      <c r="CY41" s="700"/>
      <c r="CZ41" s="670" t="s">
        <v>519</v>
      </c>
      <c r="DA41" s="701"/>
      <c r="DB41" s="701"/>
      <c r="DC41" s="707"/>
      <c r="DD41" s="674" t="s">
        <v>521</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583</v>
      </c>
      <c r="C42" s="663"/>
      <c r="D42" s="663"/>
      <c r="E42" s="663"/>
      <c r="F42" s="663"/>
      <c r="G42" s="663"/>
      <c r="H42" s="663"/>
      <c r="I42" s="663"/>
      <c r="J42" s="663"/>
      <c r="K42" s="663"/>
      <c r="L42" s="663"/>
      <c r="M42" s="663"/>
      <c r="N42" s="663"/>
      <c r="O42" s="663"/>
      <c r="P42" s="663"/>
      <c r="Q42" s="664"/>
      <c r="R42" s="665" t="s">
        <v>521</v>
      </c>
      <c r="S42" s="666"/>
      <c r="T42" s="666"/>
      <c r="U42" s="666"/>
      <c r="V42" s="666"/>
      <c r="W42" s="666"/>
      <c r="X42" s="666"/>
      <c r="Y42" s="667"/>
      <c r="Z42" s="668" t="s">
        <v>521</v>
      </c>
      <c r="AA42" s="668"/>
      <c r="AB42" s="668"/>
      <c r="AC42" s="668"/>
      <c r="AD42" s="669" t="s">
        <v>521</v>
      </c>
      <c r="AE42" s="669"/>
      <c r="AF42" s="669"/>
      <c r="AG42" s="669"/>
      <c r="AH42" s="669"/>
      <c r="AI42" s="669"/>
      <c r="AJ42" s="669"/>
      <c r="AK42" s="669"/>
      <c r="AL42" s="670" t="s">
        <v>521</v>
      </c>
      <c r="AM42" s="671"/>
      <c r="AN42" s="671"/>
      <c r="AO42" s="672"/>
      <c r="AQ42" s="753" t="s">
        <v>584</v>
      </c>
      <c r="AR42" s="754"/>
      <c r="AS42" s="754"/>
      <c r="AT42" s="754"/>
      <c r="AU42" s="754"/>
      <c r="AV42" s="754"/>
      <c r="AW42" s="754"/>
      <c r="AX42" s="754"/>
      <c r="AY42" s="755"/>
      <c r="AZ42" s="759">
        <v>1205273</v>
      </c>
      <c r="BA42" s="760"/>
      <c r="BB42" s="760"/>
      <c r="BC42" s="760"/>
      <c r="BD42" s="736"/>
      <c r="BE42" s="736"/>
      <c r="BF42" s="738"/>
      <c r="BG42" s="748"/>
      <c r="BH42" s="749"/>
      <c r="BI42" s="749"/>
      <c r="BJ42" s="749"/>
      <c r="BK42" s="749"/>
      <c r="BL42" s="364"/>
      <c r="BM42" s="691" t="s">
        <v>585</v>
      </c>
      <c r="BN42" s="691"/>
      <c r="BO42" s="691"/>
      <c r="BP42" s="691"/>
      <c r="BQ42" s="691"/>
      <c r="BR42" s="691"/>
      <c r="BS42" s="691"/>
      <c r="BT42" s="691"/>
      <c r="BU42" s="692"/>
      <c r="BV42" s="759">
        <v>348</v>
      </c>
      <c r="BW42" s="760"/>
      <c r="BX42" s="760"/>
      <c r="BY42" s="760"/>
      <c r="BZ42" s="760"/>
      <c r="CA42" s="760"/>
      <c r="CB42" s="772"/>
      <c r="CD42" s="662" t="s">
        <v>291</v>
      </c>
      <c r="CE42" s="663"/>
      <c r="CF42" s="663"/>
      <c r="CG42" s="663"/>
      <c r="CH42" s="663"/>
      <c r="CI42" s="663"/>
      <c r="CJ42" s="663"/>
      <c r="CK42" s="663"/>
      <c r="CL42" s="663"/>
      <c r="CM42" s="663"/>
      <c r="CN42" s="663"/>
      <c r="CO42" s="663"/>
      <c r="CP42" s="663"/>
      <c r="CQ42" s="664"/>
      <c r="CR42" s="665">
        <v>2690028</v>
      </c>
      <c r="CS42" s="699"/>
      <c r="CT42" s="699"/>
      <c r="CU42" s="699"/>
      <c r="CV42" s="699"/>
      <c r="CW42" s="699"/>
      <c r="CX42" s="699"/>
      <c r="CY42" s="700"/>
      <c r="CZ42" s="670">
        <v>11.9</v>
      </c>
      <c r="DA42" s="701"/>
      <c r="DB42" s="701"/>
      <c r="DC42" s="707"/>
      <c r="DD42" s="674">
        <v>749569</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586</v>
      </c>
      <c r="C43" s="663"/>
      <c r="D43" s="663"/>
      <c r="E43" s="663"/>
      <c r="F43" s="663"/>
      <c r="G43" s="663"/>
      <c r="H43" s="663"/>
      <c r="I43" s="663"/>
      <c r="J43" s="663"/>
      <c r="K43" s="663"/>
      <c r="L43" s="663"/>
      <c r="M43" s="663"/>
      <c r="N43" s="663"/>
      <c r="O43" s="663"/>
      <c r="P43" s="663"/>
      <c r="Q43" s="664"/>
      <c r="R43" s="665">
        <v>598245</v>
      </c>
      <c r="S43" s="666"/>
      <c r="T43" s="666"/>
      <c r="U43" s="666"/>
      <c r="V43" s="666"/>
      <c r="W43" s="666"/>
      <c r="X43" s="666"/>
      <c r="Y43" s="667"/>
      <c r="Z43" s="668">
        <v>2.5</v>
      </c>
      <c r="AA43" s="668"/>
      <c r="AB43" s="668"/>
      <c r="AC43" s="668"/>
      <c r="AD43" s="669" t="s">
        <v>521</v>
      </c>
      <c r="AE43" s="669"/>
      <c r="AF43" s="669"/>
      <c r="AG43" s="669"/>
      <c r="AH43" s="669"/>
      <c r="AI43" s="669"/>
      <c r="AJ43" s="669"/>
      <c r="AK43" s="669"/>
      <c r="AL43" s="670" t="s">
        <v>521</v>
      </c>
      <c r="AM43" s="671"/>
      <c r="AN43" s="671"/>
      <c r="AO43" s="672"/>
      <c r="BV43" s="219"/>
      <c r="BW43" s="219"/>
      <c r="BX43" s="219"/>
      <c r="BY43" s="219"/>
      <c r="BZ43" s="219"/>
      <c r="CA43" s="219"/>
      <c r="CB43" s="219"/>
      <c r="CD43" s="662" t="s">
        <v>587</v>
      </c>
      <c r="CE43" s="663"/>
      <c r="CF43" s="663"/>
      <c r="CG43" s="663"/>
      <c r="CH43" s="663"/>
      <c r="CI43" s="663"/>
      <c r="CJ43" s="663"/>
      <c r="CK43" s="663"/>
      <c r="CL43" s="663"/>
      <c r="CM43" s="663"/>
      <c r="CN43" s="663"/>
      <c r="CO43" s="663"/>
      <c r="CP43" s="663"/>
      <c r="CQ43" s="664"/>
      <c r="CR43" s="665">
        <v>25711</v>
      </c>
      <c r="CS43" s="699"/>
      <c r="CT43" s="699"/>
      <c r="CU43" s="699"/>
      <c r="CV43" s="699"/>
      <c r="CW43" s="699"/>
      <c r="CX43" s="699"/>
      <c r="CY43" s="700"/>
      <c r="CZ43" s="670">
        <v>0.1</v>
      </c>
      <c r="DA43" s="701"/>
      <c r="DB43" s="701"/>
      <c r="DC43" s="707"/>
      <c r="DD43" s="674" t="s">
        <v>521</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588</v>
      </c>
      <c r="C44" s="710"/>
      <c r="D44" s="710"/>
      <c r="E44" s="710"/>
      <c r="F44" s="710"/>
      <c r="G44" s="710"/>
      <c r="H44" s="710"/>
      <c r="I44" s="710"/>
      <c r="J44" s="710"/>
      <c r="K44" s="710"/>
      <c r="L44" s="710"/>
      <c r="M44" s="710"/>
      <c r="N44" s="710"/>
      <c r="O44" s="710"/>
      <c r="P44" s="710"/>
      <c r="Q44" s="711"/>
      <c r="R44" s="759">
        <v>23914168</v>
      </c>
      <c r="S44" s="760"/>
      <c r="T44" s="760"/>
      <c r="U44" s="760"/>
      <c r="V44" s="760"/>
      <c r="W44" s="760"/>
      <c r="X44" s="760"/>
      <c r="Y44" s="761"/>
      <c r="Z44" s="762">
        <v>100</v>
      </c>
      <c r="AA44" s="762"/>
      <c r="AB44" s="762"/>
      <c r="AC44" s="762"/>
      <c r="AD44" s="763">
        <v>13269196</v>
      </c>
      <c r="AE44" s="763"/>
      <c r="AF44" s="763"/>
      <c r="AG44" s="763"/>
      <c r="AH44" s="763"/>
      <c r="AI44" s="763"/>
      <c r="AJ44" s="763"/>
      <c r="AK44" s="763"/>
      <c r="AL44" s="764">
        <v>100</v>
      </c>
      <c r="AM44" s="737"/>
      <c r="AN44" s="737"/>
      <c r="AO44" s="765"/>
      <c r="CD44" s="766" t="s">
        <v>264</v>
      </c>
      <c r="CE44" s="767"/>
      <c r="CF44" s="662" t="s">
        <v>589</v>
      </c>
      <c r="CG44" s="663"/>
      <c r="CH44" s="663"/>
      <c r="CI44" s="663"/>
      <c r="CJ44" s="663"/>
      <c r="CK44" s="663"/>
      <c r="CL44" s="663"/>
      <c r="CM44" s="663"/>
      <c r="CN44" s="663"/>
      <c r="CO44" s="663"/>
      <c r="CP44" s="663"/>
      <c r="CQ44" s="664"/>
      <c r="CR44" s="665">
        <v>2690028</v>
      </c>
      <c r="CS44" s="666"/>
      <c r="CT44" s="666"/>
      <c r="CU44" s="666"/>
      <c r="CV44" s="666"/>
      <c r="CW44" s="666"/>
      <c r="CX44" s="666"/>
      <c r="CY44" s="667"/>
      <c r="CZ44" s="670">
        <v>11.9</v>
      </c>
      <c r="DA44" s="671"/>
      <c r="DB44" s="671"/>
      <c r="DC44" s="683"/>
      <c r="DD44" s="674">
        <v>749569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590</v>
      </c>
      <c r="CG45" s="663"/>
      <c r="CH45" s="663"/>
      <c r="CI45" s="663"/>
      <c r="CJ45" s="663"/>
      <c r="CK45" s="663"/>
      <c r="CL45" s="663"/>
      <c r="CM45" s="663"/>
      <c r="CN45" s="663"/>
      <c r="CO45" s="663"/>
      <c r="CP45" s="663"/>
      <c r="CQ45" s="664"/>
      <c r="CR45" s="665">
        <v>1078472</v>
      </c>
      <c r="CS45" s="699"/>
      <c r="CT45" s="699"/>
      <c r="CU45" s="699"/>
      <c r="CV45" s="699"/>
      <c r="CW45" s="699"/>
      <c r="CX45" s="699"/>
      <c r="CY45" s="700"/>
      <c r="CZ45" s="670">
        <v>4.8</v>
      </c>
      <c r="DA45" s="701"/>
      <c r="DB45" s="701"/>
      <c r="DC45" s="707"/>
      <c r="DD45" s="674">
        <v>69795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591</v>
      </c>
      <c r="CG46" s="663"/>
      <c r="CH46" s="663"/>
      <c r="CI46" s="663"/>
      <c r="CJ46" s="663"/>
      <c r="CK46" s="663"/>
      <c r="CL46" s="663"/>
      <c r="CM46" s="663"/>
      <c r="CN46" s="663"/>
      <c r="CO46" s="663"/>
      <c r="CP46" s="663"/>
      <c r="CQ46" s="664"/>
      <c r="CR46" s="665">
        <v>1549576</v>
      </c>
      <c r="CS46" s="666"/>
      <c r="CT46" s="666"/>
      <c r="CU46" s="666"/>
      <c r="CV46" s="666"/>
      <c r="CW46" s="666"/>
      <c r="CX46" s="666"/>
      <c r="CY46" s="667"/>
      <c r="CZ46" s="670">
        <v>6.8</v>
      </c>
      <c r="DA46" s="671"/>
      <c r="DB46" s="671"/>
      <c r="DC46" s="683"/>
      <c r="DD46" s="674">
        <v>660994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293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592</v>
      </c>
      <c r="CG47" s="663"/>
      <c r="CH47" s="663"/>
      <c r="CI47" s="663"/>
      <c r="CJ47" s="663"/>
      <c r="CK47" s="663"/>
      <c r="CL47" s="663"/>
      <c r="CM47" s="663"/>
      <c r="CN47" s="663"/>
      <c r="CO47" s="663"/>
      <c r="CP47" s="663"/>
      <c r="CQ47" s="664"/>
      <c r="CR47" s="665" t="s">
        <v>521</v>
      </c>
      <c r="CS47" s="699"/>
      <c r="CT47" s="699"/>
      <c r="CU47" s="699"/>
      <c r="CV47" s="699"/>
      <c r="CW47" s="699"/>
      <c r="CX47" s="699"/>
      <c r="CY47" s="700"/>
      <c r="CZ47" s="670" t="s">
        <v>521</v>
      </c>
      <c r="DA47" s="701"/>
      <c r="DB47" s="701"/>
      <c r="DC47" s="707"/>
      <c r="DD47" s="674" t="s">
        <v>521</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294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593</v>
      </c>
      <c r="CG48" s="663"/>
      <c r="CH48" s="663"/>
      <c r="CI48" s="663"/>
      <c r="CJ48" s="663"/>
      <c r="CK48" s="663"/>
      <c r="CL48" s="663"/>
      <c r="CM48" s="663"/>
      <c r="CN48" s="663"/>
      <c r="CO48" s="663"/>
      <c r="CP48" s="663"/>
      <c r="CQ48" s="664"/>
      <c r="CR48" s="665" t="s">
        <v>521</v>
      </c>
      <c r="CS48" s="666"/>
      <c r="CT48" s="666"/>
      <c r="CU48" s="666"/>
      <c r="CV48" s="666"/>
      <c r="CW48" s="666"/>
      <c r="CX48" s="666"/>
      <c r="CY48" s="667"/>
      <c r="CZ48" s="670" t="s">
        <v>521</v>
      </c>
      <c r="DA48" s="671"/>
      <c r="DB48" s="671"/>
      <c r="DC48" s="683"/>
      <c r="DD48" s="674" t="s">
        <v>521</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594</v>
      </c>
      <c r="CE49" s="710"/>
      <c r="CF49" s="710"/>
      <c r="CG49" s="710"/>
      <c r="CH49" s="710"/>
      <c r="CI49" s="710"/>
      <c r="CJ49" s="710"/>
      <c r="CK49" s="710"/>
      <c r="CL49" s="710"/>
      <c r="CM49" s="710"/>
      <c r="CN49" s="710"/>
      <c r="CO49" s="710"/>
      <c r="CP49" s="710"/>
      <c r="CQ49" s="711"/>
      <c r="CR49" s="759">
        <v>22671037</v>
      </c>
      <c r="CS49" s="736"/>
      <c r="CT49" s="736"/>
      <c r="CU49" s="736"/>
      <c r="CV49" s="736"/>
      <c r="CW49" s="736"/>
      <c r="CX49" s="736"/>
      <c r="CY49" s="773"/>
      <c r="CZ49" s="764">
        <v>100</v>
      </c>
      <c r="DA49" s="774"/>
      <c r="DB49" s="774"/>
      <c r="DC49" s="775"/>
      <c r="DD49" s="776">
        <v>14994753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6" t="s">
        <v>295</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296</v>
      </c>
      <c r="DK2" s="1158"/>
      <c r="DL2" s="1158"/>
      <c r="DM2" s="1158"/>
      <c r="DN2" s="1158"/>
      <c r="DO2" s="1159"/>
      <c r="DP2" s="224"/>
      <c r="DQ2" s="1157" t="s">
        <v>297</v>
      </c>
      <c r="DR2" s="1158"/>
      <c r="DS2" s="1158"/>
      <c r="DT2" s="1158"/>
      <c r="DU2" s="1158"/>
      <c r="DV2" s="1158"/>
      <c r="DW2" s="1158"/>
      <c r="DX2" s="1158"/>
      <c r="DY2" s="1158"/>
      <c r="DZ2" s="115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5" t="s">
        <v>298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299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1" t="s">
        <v>300</v>
      </c>
      <c r="B5" s="1062"/>
      <c r="C5" s="1062"/>
      <c r="D5" s="1062"/>
      <c r="E5" s="1062"/>
      <c r="F5" s="1062"/>
      <c r="G5" s="1062"/>
      <c r="H5" s="1062"/>
      <c r="I5" s="1062"/>
      <c r="J5" s="1062"/>
      <c r="K5" s="1062"/>
      <c r="L5" s="1062"/>
      <c r="M5" s="1062"/>
      <c r="N5" s="1062"/>
      <c r="O5" s="1062"/>
      <c r="P5" s="1063"/>
      <c r="Q5" s="1067" t="s">
        <v>301</v>
      </c>
      <c r="R5" s="1068"/>
      <c r="S5" s="1068"/>
      <c r="T5" s="1068"/>
      <c r="U5" s="1069"/>
      <c r="V5" s="1067" t="s">
        <v>302</v>
      </c>
      <c r="W5" s="1068"/>
      <c r="X5" s="1068"/>
      <c r="Y5" s="1068"/>
      <c r="Z5" s="1069"/>
      <c r="AA5" s="1067" t="s">
        <v>303</v>
      </c>
      <c r="AB5" s="1068"/>
      <c r="AC5" s="1068"/>
      <c r="AD5" s="1068"/>
      <c r="AE5" s="1068"/>
      <c r="AF5" s="1160" t="s">
        <v>304</v>
      </c>
      <c r="AG5" s="1068"/>
      <c r="AH5" s="1068"/>
      <c r="AI5" s="1068"/>
      <c r="AJ5" s="1081"/>
      <c r="AK5" s="1068" t="s">
        <v>305</v>
      </c>
      <c r="AL5" s="1068"/>
      <c r="AM5" s="1068"/>
      <c r="AN5" s="1068"/>
      <c r="AO5" s="1069"/>
      <c r="AP5" s="1067" t="s">
        <v>306</v>
      </c>
      <c r="AQ5" s="1068"/>
      <c r="AR5" s="1068"/>
      <c r="AS5" s="1068"/>
      <c r="AT5" s="1069"/>
      <c r="AU5" s="1067" t="s">
        <v>307</v>
      </c>
      <c r="AV5" s="1068"/>
      <c r="AW5" s="1068"/>
      <c r="AX5" s="1068"/>
      <c r="AY5" s="1081"/>
      <c r="AZ5" s="228"/>
      <c r="BA5" s="228"/>
      <c r="BB5" s="228"/>
      <c r="BC5" s="228"/>
      <c r="BD5" s="228"/>
      <c r="BE5" s="229"/>
      <c r="BF5" s="229"/>
      <c r="BG5" s="229"/>
      <c r="BH5" s="229"/>
      <c r="BI5" s="229"/>
      <c r="BJ5" s="229"/>
      <c r="BK5" s="229"/>
      <c r="BL5" s="229"/>
      <c r="BM5" s="229"/>
      <c r="BN5" s="229"/>
      <c r="BO5" s="229"/>
      <c r="BP5" s="229"/>
      <c r="BQ5" s="1061" t="s">
        <v>308</v>
      </c>
      <c r="BR5" s="1062"/>
      <c r="BS5" s="1062"/>
      <c r="BT5" s="1062"/>
      <c r="BU5" s="1062"/>
      <c r="BV5" s="1062"/>
      <c r="BW5" s="1062"/>
      <c r="BX5" s="1062"/>
      <c r="BY5" s="1062"/>
      <c r="BZ5" s="1062"/>
      <c r="CA5" s="1062"/>
      <c r="CB5" s="1062"/>
      <c r="CC5" s="1062"/>
      <c r="CD5" s="1062"/>
      <c r="CE5" s="1062"/>
      <c r="CF5" s="1062"/>
      <c r="CG5" s="1063"/>
      <c r="CH5" s="1067" t="s">
        <v>309</v>
      </c>
      <c r="CI5" s="1068"/>
      <c r="CJ5" s="1068"/>
      <c r="CK5" s="1068"/>
      <c r="CL5" s="1069"/>
      <c r="CM5" s="1067" t="s">
        <v>310</v>
      </c>
      <c r="CN5" s="1068"/>
      <c r="CO5" s="1068"/>
      <c r="CP5" s="1068"/>
      <c r="CQ5" s="1069"/>
      <c r="CR5" s="1067" t="s">
        <v>311</v>
      </c>
      <c r="CS5" s="1068"/>
      <c r="CT5" s="1068"/>
      <c r="CU5" s="1068"/>
      <c r="CV5" s="1069"/>
      <c r="CW5" s="1067" t="s">
        <v>312</v>
      </c>
      <c r="CX5" s="1068"/>
      <c r="CY5" s="1068"/>
      <c r="CZ5" s="1068"/>
      <c r="DA5" s="1069"/>
      <c r="DB5" s="1067" t="s">
        <v>313</v>
      </c>
      <c r="DC5" s="1068"/>
      <c r="DD5" s="1068"/>
      <c r="DE5" s="1068"/>
      <c r="DF5" s="1069"/>
      <c r="DG5" s="1150" t="s">
        <v>314</v>
      </c>
      <c r="DH5" s="1151"/>
      <c r="DI5" s="1151"/>
      <c r="DJ5" s="1151"/>
      <c r="DK5" s="1152"/>
      <c r="DL5" s="1150" t="s">
        <v>315</v>
      </c>
      <c r="DM5" s="1151"/>
      <c r="DN5" s="1151"/>
      <c r="DO5" s="1151"/>
      <c r="DP5" s="1152"/>
      <c r="DQ5" s="1067" t="s">
        <v>316</v>
      </c>
      <c r="DR5" s="1068"/>
      <c r="DS5" s="1068"/>
      <c r="DT5" s="1068"/>
      <c r="DU5" s="1069"/>
      <c r="DV5" s="1067" t="s">
        <v>307</v>
      </c>
      <c r="DW5" s="1068"/>
      <c r="DX5" s="1068"/>
      <c r="DY5" s="1068"/>
      <c r="DZ5" s="1081"/>
      <c r="EA5" s="230"/>
    </row>
    <row r="6" spans="1:131" s="231"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2">
      <c r="A7" s="232">
        <v>1</v>
      </c>
      <c r="B7" s="1113" t="s">
        <v>317</v>
      </c>
      <c r="C7" s="1114"/>
      <c r="D7" s="1114"/>
      <c r="E7" s="1114"/>
      <c r="F7" s="1114"/>
      <c r="G7" s="1114"/>
      <c r="H7" s="1114"/>
      <c r="I7" s="1114"/>
      <c r="J7" s="1114"/>
      <c r="K7" s="1114"/>
      <c r="L7" s="1114"/>
      <c r="M7" s="1114"/>
      <c r="N7" s="1114"/>
      <c r="O7" s="1114"/>
      <c r="P7" s="1115"/>
      <c r="Q7" s="1168">
        <v>23917</v>
      </c>
      <c r="R7" s="1169"/>
      <c r="S7" s="1169"/>
      <c r="T7" s="1169"/>
      <c r="U7" s="1169"/>
      <c r="V7" s="1169">
        <v>22675</v>
      </c>
      <c r="W7" s="1169"/>
      <c r="X7" s="1169"/>
      <c r="Y7" s="1169"/>
      <c r="Z7" s="1169"/>
      <c r="AA7" s="1169">
        <v>1242</v>
      </c>
      <c r="AB7" s="1169"/>
      <c r="AC7" s="1169"/>
      <c r="AD7" s="1169"/>
      <c r="AE7" s="1170"/>
      <c r="AF7" s="1171">
        <v>1049</v>
      </c>
      <c r="AG7" s="1172"/>
      <c r="AH7" s="1172"/>
      <c r="AI7" s="1172"/>
      <c r="AJ7" s="1173"/>
      <c r="AK7" s="1174">
        <v>447</v>
      </c>
      <c r="AL7" s="1175"/>
      <c r="AM7" s="1175"/>
      <c r="AN7" s="1175"/>
      <c r="AO7" s="1175"/>
      <c r="AP7" s="1175">
        <v>26532</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c r="BS7" s="1165" t="s">
        <v>493</v>
      </c>
      <c r="BT7" s="1166"/>
      <c r="BU7" s="1166"/>
      <c r="BV7" s="1166"/>
      <c r="BW7" s="1166"/>
      <c r="BX7" s="1166"/>
      <c r="BY7" s="1166"/>
      <c r="BZ7" s="1166"/>
      <c r="CA7" s="1166"/>
      <c r="CB7" s="1166"/>
      <c r="CC7" s="1166"/>
      <c r="CD7" s="1166"/>
      <c r="CE7" s="1166"/>
      <c r="CF7" s="1166"/>
      <c r="CG7" s="1178"/>
      <c r="CH7" s="1162">
        <v>-6</v>
      </c>
      <c r="CI7" s="1163"/>
      <c r="CJ7" s="1163"/>
      <c r="CK7" s="1163"/>
      <c r="CL7" s="1164"/>
      <c r="CM7" s="1162">
        <v>160</v>
      </c>
      <c r="CN7" s="1163"/>
      <c r="CO7" s="1163"/>
      <c r="CP7" s="1163"/>
      <c r="CQ7" s="1164"/>
      <c r="CR7" s="1162">
        <v>5</v>
      </c>
      <c r="CS7" s="1163"/>
      <c r="CT7" s="1163"/>
      <c r="CU7" s="1163"/>
      <c r="CV7" s="1164"/>
      <c r="CW7" s="1162">
        <v>16</v>
      </c>
      <c r="CX7" s="1163"/>
      <c r="CY7" s="1163"/>
      <c r="CZ7" s="1163"/>
      <c r="DA7" s="1164"/>
      <c r="DB7" s="1162" t="s">
        <v>432</v>
      </c>
      <c r="DC7" s="1163"/>
      <c r="DD7" s="1163"/>
      <c r="DE7" s="1163"/>
      <c r="DF7" s="1164"/>
      <c r="DG7" s="1162" t="s">
        <v>432</v>
      </c>
      <c r="DH7" s="1163"/>
      <c r="DI7" s="1163"/>
      <c r="DJ7" s="1163"/>
      <c r="DK7" s="1164"/>
      <c r="DL7" s="1162" t="s">
        <v>432</v>
      </c>
      <c r="DM7" s="1163"/>
      <c r="DN7" s="1163"/>
      <c r="DO7" s="1163"/>
      <c r="DP7" s="1164"/>
      <c r="DQ7" s="1162" t="s">
        <v>432</v>
      </c>
      <c r="DR7" s="1163"/>
      <c r="DS7" s="1163"/>
      <c r="DT7" s="1163"/>
      <c r="DU7" s="1164"/>
      <c r="DV7" s="1165"/>
      <c r="DW7" s="1166"/>
      <c r="DX7" s="1166"/>
      <c r="DY7" s="1166"/>
      <c r="DZ7" s="1167"/>
      <c r="EA7" s="230"/>
    </row>
    <row r="8" spans="1:131" s="231" customFormat="1" ht="26.25" customHeight="1" x14ac:dyDescent="0.2">
      <c r="A8" s="234">
        <v>2</v>
      </c>
      <c r="B8" s="1096" t="s">
        <v>318</v>
      </c>
      <c r="C8" s="1097"/>
      <c r="D8" s="1097"/>
      <c r="E8" s="1097"/>
      <c r="F8" s="1097"/>
      <c r="G8" s="1097"/>
      <c r="H8" s="1097"/>
      <c r="I8" s="1097"/>
      <c r="J8" s="1097"/>
      <c r="K8" s="1097"/>
      <c r="L8" s="1097"/>
      <c r="M8" s="1097"/>
      <c r="N8" s="1097"/>
      <c r="O8" s="1097"/>
      <c r="P8" s="1098"/>
      <c r="Q8" s="1104">
        <v>9</v>
      </c>
      <c r="R8" s="1105"/>
      <c r="S8" s="1105"/>
      <c r="T8" s="1105"/>
      <c r="U8" s="1105"/>
      <c r="V8" s="1105">
        <v>8</v>
      </c>
      <c r="W8" s="1105"/>
      <c r="X8" s="1105"/>
      <c r="Y8" s="1105"/>
      <c r="Z8" s="1105"/>
      <c r="AA8" s="1105">
        <v>1</v>
      </c>
      <c r="AB8" s="1105"/>
      <c r="AC8" s="1105"/>
      <c r="AD8" s="1105"/>
      <c r="AE8" s="1106"/>
      <c r="AF8" s="1101">
        <v>1</v>
      </c>
      <c r="AG8" s="1102"/>
      <c r="AH8" s="1102"/>
      <c r="AI8" s="1102"/>
      <c r="AJ8" s="1103"/>
      <c r="AK8" s="1146" t="s">
        <v>432</v>
      </c>
      <c r="AL8" s="1147"/>
      <c r="AM8" s="1147"/>
      <c r="AN8" s="1147"/>
      <c r="AO8" s="1147"/>
      <c r="AP8" s="1147" t="s">
        <v>432</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2">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2">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2">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2">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2">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2">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2">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2">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2">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2">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2">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2">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5">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2">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319</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5">
      <c r="A23" s="236" t="s">
        <v>320</v>
      </c>
      <c r="B23" s="1001" t="s">
        <v>321</v>
      </c>
      <c r="C23" s="1002"/>
      <c r="D23" s="1002"/>
      <c r="E23" s="1002"/>
      <c r="F23" s="1002"/>
      <c r="G23" s="1002"/>
      <c r="H23" s="1002"/>
      <c r="I23" s="1002"/>
      <c r="J23" s="1002"/>
      <c r="K23" s="1002"/>
      <c r="L23" s="1002"/>
      <c r="M23" s="1002"/>
      <c r="N23" s="1002"/>
      <c r="O23" s="1002"/>
      <c r="P23" s="1012"/>
      <c r="Q23" s="1133">
        <v>23922</v>
      </c>
      <c r="R23" s="1127"/>
      <c r="S23" s="1127"/>
      <c r="T23" s="1127"/>
      <c r="U23" s="1127"/>
      <c r="V23" s="1127">
        <v>22679</v>
      </c>
      <c r="W23" s="1127"/>
      <c r="X23" s="1127"/>
      <c r="Y23" s="1127"/>
      <c r="Z23" s="1127"/>
      <c r="AA23" s="1127">
        <v>1243</v>
      </c>
      <c r="AB23" s="1127"/>
      <c r="AC23" s="1127"/>
      <c r="AD23" s="1127"/>
      <c r="AE23" s="1134"/>
      <c r="AF23" s="1135">
        <v>1050</v>
      </c>
      <c r="AG23" s="1127"/>
      <c r="AH23" s="1127"/>
      <c r="AI23" s="1127"/>
      <c r="AJ23" s="1136"/>
      <c r="AK23" s="1137"/>
      <c r="AL23" s="1138"/>
      <c r="AM23" s="1138"/>
      <c r="AN23" s="1138"/>
      <c r="AO23" s="1138"/>
      <c r="AP23" s="1127">
        <v>26532</v>
      </c>
      <c r="AQ23" s="1127"/>
      <c r="AR23" s="1127"/>
      <c r="AS23" s="1127"/>
      <c r="AT23" s="1127"/>
      <c r="AU23" s="1128"/>
      <c r="AV23" s="1128"/>
      <c r="AW23" s="1128"/>
      <c r="AX23" s="1128"/>
      <c r="AY23" s="1129"/>
      <c r="AZ23" s="1130" t="s">
        <v>230</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2">
      <c r="A24" s="1126" t="s">
        <v>322</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5">
      <c r="A25" s="1125" t="s">
        <v>323</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2">
      <c r="A26" s="1061" t="s">
        <v>300</v>
      </c>
      <c r="B26" s="1062"/>
      <c r="C26" s="1062"/>
      <c r="D26" s="1062"/>
      <c r="E26" s="1062"/>
      <c r="F26" s="1062"/>
      <c r="G26" s="1062"/>
      <c r="H26" s="1062"/>
      <c r="I26" s="1062"/>
      <c r="J26" s="1062"/>
      <c r="K26" s="1062"/>
      <c r="L26" s="1062"/>
      <c r="M26" s="1062"/>
      <c r="N26" s="1062"/>
      <c r="O26" s="1062"/>
      <c r="P26" s="1063"/>
      <c r="Q26" s="1067" t="s">
        <v>324</v>
      </c>
      <c r="R26" s="1068"/>
      <c r="S26" s="1068"/>
      <c r="T26" s="1068"/>
      <c r="U26" s="1069"/>
      <c r="V26" s="1067" t="s">
        <v>325</v>
      </c>
      <c r="W26" s="1068"/>
      <c r="X26" s="1068"/>
      <c r="Y26" s="1068"/>
      <c r="Z26" s="1069"/>
      <c r="AA26" s="1067" t="s">
        <v>326</v>
      </c>
      <c r="AB26" s="1068"/>
      <c r="AC26" s="1068"/>
      <c r="AD26" s="1068"/>
      <c r="AE26" s="1068"/>
      <c r="AF26" s="1121" t="s">
        <v>327</v>
      </c>
      <c r="AG26" s="1074"/>
      <c r="AH26" s="1074"/>
      <c r="AI26" s="1074"/>
      <c r="AJ26" s="1122"/>
      <c r="AK26" s="1068" t="s">
        <v>328</v>
      </c>
      <c r="AL26" s="1068"/>
      <c r="AM26" s="1068"/>
      <c r="AN26" s="1068"/>
      <c r="AO26" s="1069"/>
      <c r="AP26" s="1067" t="s">
        <v>329</v>
      </c>
      <c r="AQ26" s="1068"/>
      <c r="AR26" s="1068"/>
      <c r="AS26" s="1068"/>
      <c r="AT26" s="1069"/>
      <c r="AU26" s="1067" t="s">
        <v>330</v>
      </c>
      <c r="AV26" s="1068"/>
      <c r="AW26" s="1068"/>
      <c r="AX26" s="1068"/>
      <c r="AY26" s="1069"/>
      <c r="AZ26" s="1067" t="s">
        <v>331</v>
      </c>
      <c r="BA26" s="1068"/>
      <c r="BB26" s="1068"/>
      <c r="BC26" s="1068"/>
      <c r="BD26" s="1069"/>
      <c r="BE26" s="1067" t="s">
        <v>307</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2">
      <c r="A28" s="238">
        <v>1</v>
      </c>
      <c r="B28" s="1113" t="s">
        <v>332</v>
      </c>
      <c r="C28" s="1114"/>
      <c r="D28" s="1114"/>
      <c r="E28" s="1114"/>
      <c r="F28" s="1114"/>
      <c r="G28" s="1114"/>
      <c r="H28" s="1114"/>
      <c r="I28" s="1114"/>
      <c r="J28" s="1114"/>
      <c r="K28" s="1114"/>
      <c r="L28" s="1114"/>
      <c r="M28" s="1114"/>
      <c r="N28" s="1114"/>
      <c r="O28" s="1114"/>
      <c r="P28" s="1115"/>
      <c r="Q28" s="1116">
        <v>3511</v>
      </c>
      <c r="R28" s="1117"/>
      <c r="S28" s="1117"/>
      <c r="T28" s="1117"/>
      <c r="U28" s="1117"/>
      <c r="V28" s="1117">
        <v>3501</v>
      </c>
      <c r="W28" s="1117"/>
      <c r="X28" s="1117"/>
      <c r="Y28" s="1117"/>
      <c r="Z28" s="1117"/>
      <c r="AA28" s="1117">
        <v>9</v>
      </c>
      <c r="AB28" s="1117"/>
      <c r="AC28" s="1117"/>
      <c r="AD28" s="1117"/>
      <c r="AE28" s="1118"/>
      <c r="AF28" s="1119">
        <v>9</v>
      </c>
      <c r="AG28" s="1117"/>
      <c r="AH28" s="1117"/>
      <c r="AI28" s="1117"/>
      <c r="AJ28" s="1120"/>
      <c r="AK28" s="1108">
        <v>201</v>
      </c>
      <c r="AL28" s="1109"/>
      <c r="AM28" s="1109"/>
      <c r="AN28" s="1109"/>
      <c r="AO28" s="1109"/>
      <c r="AP28" s="1035" t="s">
        <v>432</v>
      </c>
      <c r="AQ28" s="1035"/>
      <c r="AR28" s="1035"/>
      <c r="AS28" s="1035"/>
      <c r="AT28" s="1035"/>
      <c r="AU28" s="1109" t="s">
        <v>432</v>
      </c>
      <c r="AV28" s="1109"/>
      <c r="AW28" s="1109"/>
      <c r="AX28" s="1109"/>
      <c r="AY28" s="1109"/>
      <c r="AZ28" s="1110" t="s">
        <v>432</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2">
      <c r="A29" s="238">
        <v>2</v>
      </c>
      <c r="B29" s="1096" t="s">
        <v>333</v>
      </c>
      <c r="C29" s="1097"/>
      <c r="D29" s="1097"/>
      <c r="E29" s="1097"/>
      <c r="F29" s="1097"/>
      <c r="G29" s="1097"/>
      <c r="H29" s="1097"/>
      <c r="I29" s="1097"/>
      <c r="J29" s="1097"/>
      <c r="K29" s="1097"/>
      <c r="L29" s="1097"/>
      <c r="M29" s="1097"/>
      <c r="N29" s="1097"/>
      <c r="O29" s="1097"/>
      <c r="P29" s="1098"/>
      <c r="Q29" s="1104">
        <v>4507</v>
      </c>
      <c r="R29" s="1105"/>
      <c r="S29" s="1105"/>
      <c r="T29" s="1105"/>
      <c r="U29" s="1105"/>
      <c r="V29" s="1105">
        <v>4284</v>
      </c>
      <c r="W29" s="1105"/>
      <c r="X29" s="1105"/>
      <c r="Y29" s="1105"/>
      <c r="Z29" s="1105"/>
      <c r="AA29" s="1105">
        <v>223</v>
      </c>
      <c r="AB29" s="1105"/>
      <c r="AC29" s="1105"/>
      <c r="AD29" s="1105"/>
      <c r="AE29" s="1106"/>
      <c r="AF29" s="1101">
        <v>223</v>
      </c>
      <c r="AG29" s="1102"/>
      <c r="AH29" s="1102"/>
      <c r="AI29" s="1102"/>
      <c r="AJ29" s="1103"/>
      <c r="AK29" s="1044">
        <v>603</v>
      </c>
      <c r="AL29" s="1035"/>
      <c r="AM29" s="1035"/>
      <c r="AN29" s="1035"/>
      <c r="AO29" s="1035"/>
      <c r="AP29" s="1035">
        <v>66</v>
      </c>
      <c r="AQ29" s="1035"/>
      <c r="AR29" s="1035"/>
      <c r="AS29" s="1035"/>
      <c r="AT29" s="1035"/>
      <c r="AU29" s="1035" t="s">
        <v>432</v>
      </c>
      <c r="AV29" s="1035"/>
      <c r="AW29" s="1035"/>
      <c r="AX29" s="1035"/>
      <c r="AY29" s="1035"/>
      <c r="AZ29" s="1107" t="s">
        <v>432</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2">
      <c r="A30" s="238">
        <v>3</v>
      </c>
      <c r="B30" s="1096" t="s">
        <v>334</v>
      </c>
      <c r="C30" s="1097"/>
      <c r="D30" s="1097"/>
      <c r="E30" s="1097"/>
      <c r="F30" s="1097"/>
      <c r="G30" s="1097"/>
      <c r="H30" s="1097"/>
      <c r="I30" s="1097"/>
      <c r="J30" s="1097"/>
      <c r="K30" s="1097"/>
      <c r="L30" s="1097"/>
      <c r="M30" s="1097"/>
      <c r="N30" s="1097"/>
      <c r="O30" s="1097"/>
      <c r="P30" s="1098"/>
      <c r="Q30" s="1104">
        <v>508</v>
      </c>
      <c r="R30" s="1105"/>
      <c r="S30" s="1105"/>
      <c r="T30" s="1105"/>
      <c r="U30" s="1105"/>
      <c r="V30" s="1105">
        <v>499</v>
      </c>
      <c r="W30" s="1105"/>
      <c r="X30" s="1105"/>
      <c r="Y30" s="1105"/>
      <c r="Z30" s="1105"/>
      <c r="AA30" s="1105">
        <v>9</v>
      </c>
      <c r="AB30" s="1105"/>
      <c r="AC30" s="1105"/>
      <c r="AD30" s="1105"/>
      <c r="AE30" s="1106"/>
      <c r="AF30" s="1101">
        <v>9</v>
      </c>
      <c r="AG30" s="1102"/>
      <c r="AH30" s="1102"/>
      <c r="AI30" s="1102"/>
      <c r="AJ30" s="1103"/>
      <c r="AK30" s="1044">
        <v>104</v>
      </c>
      <c r="AL30" s="1035"/>
      <c r="AM30" s="1035"/>
      <c r="AN30" s="1035"/>
      <c r="AO30" s="1035"/>
      <c r="AP30" s="1035" t="s">
        <v>432</v>
      </c>
      <c r="AQ30" s="1035"/>
      <c r="AR30" s="1035"/>
      <c r="AS30" s="1035"/>
      <c r="AT30" s="1035"/>
      <c r="AU30" s="1035" t="s">
        <v>432</v>
      </c>
      <c r="AV30" s="1035"/>
      <c r="AW30" s="1035"/>
      <c r="AX30" s="1035"/>
      <c r="AY30" s="1035"/>
      <c r="AZ30" s="1107" t="s">
        <v>432</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2">
      <c r="A31" s="238">
        <v>4</v>
      </c>
      <c r="B31" s="1096" t="s">
        <v>335</v>
      </c>
      <c r="C31" s="1097"/>
      <c r="D31" s="1097"/>
      <c r="E31" s="1097"/>
      <c r="F31" s="1097"/>
      <c r="G31" s="1097"/>
      <c r="H31" s="1097"/>
      <c r="I31" s="1097"/>
      <c r="J31" s="1097"/>
      <c r="K31" s="1097"/>
      <c r="L31" s="1097"/>
      <c r="M31" s="1097"/>
      <c r="N31" s="1097"/>
      <c r="O31" s="1097"/>
      <c r="P31" s="1098"/>
      <c r="Q31" s="1104">
        <v>808</v>
      </c>
      <c r="R31" s="1105"/>
      <c r="S31" s="1105"/>
      <c r="T31" s="1105"/>
      <c r="U31" s="1105"/>
      <c r="V31" s="1105">
        <v>750</v>
      </c>
      <c r="W31" s="1105"/>
      <c r="X31" s="1105"/>
      <c r="Y31" s="1105"/>
      <c r="Z31" s="1105"/>
      <c r="AA31" s="1105">
        <v>58</v>
      </c>
      <c r="AB31" s="1105"/>
      <c r="AC31" s="1105"/>
      <c r="AD31" s="1105"/>
      <c r="AE31" s="1106"/>
      <c r="AF31" s="1101">
        <v>1685</v>
      </c>
      <c r="AG31" s="1102"/>
      <c r="AH31" s="1102"/>
      <c r="AI31" s="1102"/>
      <c r="AJ31" s="1103"/>
      <c r="AK31" s="1044">
        <v>40</v>
      </c>
      <c r="AL31" s="1035"/>
      <c r="AM31" s="1035"/>
      <c r="AN31" s="1035"/>
      <c r="AO31" s="1035"/>
      <c r="AP31" s="1035">
        <v>2747</v>
      </c>
      <c r="AQ31" s="1035"/>
      <c r="AR31" s="1035"/>
      <c r="AS31" s="1035"/>
      <c r="AT31" s="1035"/>
      <c r="AU31" s="1035">
        <v>552</v>
      </c>
      <c r="AV31" s="1035"/>
      <c r="AW31" s="1035"/>
      <c r="AX31" s="1035"/>
      <c r="AY31" s="1035"/>
      <c r="AZ31" s="1107" t="s">
        <v>432</v>
      </c>
      <c r="BA31" s="1107"/>
      <c r="BB31" s="1107"/>
      <c r="BC31" s="1107"/>
      <c r="BD31" s="1107"/>
      <c r="BE31" s="1036" t="s">
        <v>336</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2">
      <c r="A32" s="238">
        <v>5</v>
      </c>
      <c r="B32" s="1096" t="s">
        <v>337</v>
      </c>
      <c r="C32" s="1097"/>
      <c r="D32" s="1097"/>
      <c r="E32" s="1097"/>
      <c r="F32" s="1097"/>
      <c r="G32" s="1097"/>
      <c r="H32" s="1097"/>
      <c r="I32" s="1097"/>
      <c r="J32" s="1097"/>
      <c r="K32" s="1097"/>
      <c r="L32" s="1097"/>
      <c r="M32" s="1097"/>
      <c r="N32" s="1097"/>
      <c r="O32" s="1097"/>
      <c r="P32" s="1098"/>
      <c r="Q32" s="1104">
        <v>2158</v>
      </c>
      <c r="R32" s="1105"/>
      <c r="S32" s="1105"/>
      <c r="T32" s="1105"/>
      <c r="U32" s="1105"/>
      <c r="V32" s="1105">
        <v>1963</v>
      </c>
      <c r="W32" s="1105"/>
      <c r="X32" s="1105"/>
      <c r="Y32" s="1105"/>
      <c r="Z32" s="1105"/>
      <c r="AA32" s="1105">
        <v>195</v>
      </c>
      <c r="AB32" s="1105"/>
      <c r="AC32" s="1105"/>
      <c r="AD32" s="1105"/>
      <c r="AE32" s="1106"/>
      <c r="AF32" s="1101">
        <v>47</v>
      </c>
      <c r="AG32" s="1102"/>
      <c r="AH32" s="1102"/>
      <c r="AI32" s="1102"/>
      <c r="AJ32" s="1103"/>
      <c r="AK32" s="1044">
        <v>1354</v>
      </c>
      <c r="AL32" s="1035"/>
      <c r="AM32" s="1035"/>
      <c r="AN32" s="1035"/>
      <c r="AO32" s="1035"/>
      <c r="AP32" s="1035">
        <v>15257</v>
      </c>
      <c r="AQ32" s="1035"/>
      <c r="AR32" s="1035"/>
      <c r="AS32" s="1035"/>
      <c r="AT32" s="1035"/>
      <c r="AU32" s="1035">
        <v>11580</v>
      </c>
      <c r="AV32" s="1035"/>
      <c r="AW32" s="1035"/>
      <c r="AX32" s="1035"/>
      <c r="AY32" s="1035"/>
      <c r="AZ32" s="1107" t="s">
        <v>432</v>
      </c>
      <c r="BA32" s="1107"/>
      <c r="BB32" s="1107"/>
      <c r="BC32" s="1107"/>
      <c r="BD32" s="1107"/>
      <c r="BE32" s="1036" t="s">
        <v>338</v>
      </c>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2">
      <c r="A33" s="238">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4"/>
      <c r="AL33" s="1035"/>
      <c r="AM33" s="1035"/>
      <c r="AN33" s="1035"/>
      <c r="AO33" s="1035"/>
      <c r="AP33" s="1035"/>
      <c r="AQ33" s="1035"/>
      <c r="AR33" s="1035"/>
      <c r="AS33" s="1035"/>
      <c r="AT33" s="1035"/>
      <c r="AU33" s="1035"/>
      <c r="AV33" s="1035"/>
      <c r="AW33" s="1035"/>
      <c r="AX33" s="1035"/>
      <c r="AY33" s="1035"/>
      <c r="AZ33" s="1107"/>
      <c r="BA33" s="1107"/>
      <c r="BB33" s="1107"/>
      <c r="BC33" s="1107"/>
      <c r="BD33" s="1107"/>
      <c r="BE33" s="1036"/>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2">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2">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2">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2">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2">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2">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2">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2">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2">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2">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2">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2">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2">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2">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2">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2">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2">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2">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2">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2">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2">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2">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2">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2">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2">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2">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2">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5">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2">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339</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5">
      <c r="A63" s="236" t="s">
        <v>320</v>
      </c>
      <c r="B63" s="1001" t="s">
        <v>340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1973</v>
      </c>
      <c r="AG63" s="1023"/>
      <c r="AH63" s="1023"/>
      <c r="AI63" s="1023"/>
      <c r="AJ63" s="1088"/>
      <c r="AK63" s="1089"/>
      <c r="AL63" s="1027"/>
      <c r="AM63" s="1027"/>
      <c r="AN63" s="1027"/>
      <c r="AO63" s="1027"/>
      <c r="AP63" s="1023">
        <v>18071</v>
      </c>
      <c r="AQ63" s="1023"/>
      <c r="AR63" s="1023"/>
      <c r="AS63" s="1023"/>
      <c r="AT63" s="1023"/>
      <c r="AU63" s="1023">
        <v>12132</v>
      </c>
      <c r="AV63" s="1023"/>
      <c r="AW63" s="1023"/>
      <c r="AX63" s="1023"/>
      <c r="AY63" s="1023"/>
      <c r="AZ63" s="1083"/>
      <c r="BA63" s="1083"/>
      <c r="BB63" s="1083"/>
      <c r="BC63" s="1083"/>
      <c r="BD63" s="1083"/>
      <c r="BE63" s="1024"/>
      <c r="BF63" s="1024"/>
      <c r="BG63" s="1024"/>
      <c r="BH63" s="1024"/>
      <c r="BI63" s="1025"/>
      <c r="BJ63" s="1084" t="s">
        <v>230</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5">
      <c r="A65" s="228" t="s">
        <v>341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2">
      <c r="A66" s="1061" t="s">
        <v>342</v>
      </c>
      <c r="B66" s="1062"/>
      <c r="C66" s="1062"/>
      <c r="D66" s="1062"/>
      <c r="E66" s="1062"/>
      <c r="F66" s="1062"/>
      <c r="G66" s="1062"/>
      <c r="H66" s="1062"/>
      <c r="I66" s="1062"/>
      <c r="J66" s="1062"/>
      <c r="K66" s="1062"/>
      <c r="L66" s="1062"/>
      <c r="M66" s="1062"/>
      <c r="N66" s="1062"/>
      <c r="O66" s="1062"/>
      <c r="P66" s="1063"/>
      <c r="Q66" s="1067" t="s">
        <v>324</v>
      </c>
      <c r="R66" s="1068"/>
      <c r="S66" s="1068"/>
      <c r="T66" s="1068"/>
      <c r="U66" s="1069"/>
      <c r="V66" s="1067" t="s">
        <v>325</v>
      </c>
      <c r="W66" s="1068"/>
      <c r="X66" s="1068"/>
      <c r="Y66" s="1068"/>
      <c r="Z66" s="1069"/>
      <c r="AA66" s="1067" t="s">
        <v>326</v>
      </c>
      <c r="AB66" s="1068"/>
      <c r="AC66" s="1068"/>
      <c r="AD66" s="1068"/>
      <c r="AE66" s="1069"/>
      <c r="AF66" s="1073" t="s">
        <v>327</v>
      </c>
      <c r="AG66" s="1074"/>
      <c r="AH66" s="1074"/>
      <c r="AI66" s="1074"/>
      <c r="AJ66" s="1075"/>
      <c r="AK66" s="1067" t="s">
        <v>328</v>
      </c>
      <c r="AL66" s="1062"/>
      <c r="AM66" s="1062"/>
      <c r="AN66" s="1062"/>
      <c r="AO66" s="1063"/>
      <c r="AP66" s="1067" t="s">
        <v>329</v>
      </c>
      <c r="AQ66" s="1068"/>
      <c r="AR66" s="1068"/>
      <c r="AS66" s="1068"/>
      <c r="AT66" s="1069"/>
      <c r="AU66" s="1067" t="s">
        <v>343</v>
      </c>
      <c r="AV66" s="1068"/>
      <c r="AW66" s="1068"/>
      <c r="AX66" s="1068"/>
      <c r="AY66" s="1069"/>
      <c r="AZ66" s="1067" t="s">
        <v>307</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51" t="s">
        <v>494</v>
      </c>
      <c r="C68" s="1052"/>
      <c r="D68" s="1052"/>
      <c r="E68" s="1052"/>
      <c r="F68" s="1052"/>
      <c r="G68" s="1052"/>
      <c r="H68" s="1052"/>
      <c r="I68" s="1052"/>
      <c r="J68" s="1052"/>
      <c r="K68" s="1052"/>
      <c r="L68" s="1052"/>
      <c r="M68" s="1052"/>
      <c r="N68" s="1052"/>
      <c r="O68" s="1052"/>
      <c r="P68" s="1053"/>
      <c r="Q68" s="1054">
        <v>3147</v>
      </c>
      <c r="R68" s="1048"/>
      <c r="S68" s="1048"/>
      <c r="T68" s="1048"/>
      <c r="U68" s="1048"/>
      <c r="V68" s="1048">
        <v>2856</v>
      </c>
      <c r="W68" s="1048"/>
      <c r="X68" s="1048"/>
      <c r="Y68" s="1048"/>
      <c r="Z68" s="1048"/>
      <c r="AA68" s="1048">
        <v>292</v>
      </c>
      <c r="AB68" s="1048"/>
      <c r="AC68" s="1048"/>
      <c r="AD68" s="1048"/>
      <c r="AE68" s="1048"/>
      <c r="AF68" s="1048">
        <v>292</v>
      </c>
      <c r="AG68" s="1048"/>
      <c r="AH68" s="1048"/>
      <c r="AI68" s="1048"/>
      <c r="AJ68" s="1048"/>
      <c r="AK68" s="1048">
        <v>59</v>
      </c>
      <c r="AL68" s="1048"/>
      <c r="AM68" s="1048"/>
      <c r="AN68" s="1048"/>
      <c r="AO68" s="1048"/>
      <c r="AP68" s="1048" t="s">
        <v>432</v>
      </c>
      <c r="AQ68" s="1048"/>
      <c r="AR68" s="1048"/>
      <c r="AS68" s="1048"/>
      <c r="AT68" s="1048"/>
      <c r="AU68" s="1048" t="s">
        <v>432</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495</v>
      </c>
      <c r="C69" s="1039"/>
      <c r="D69" s="1039"/>
      <c r="E69" s="1039"/>
      <c r="F69" s="1039"/>
      <c r="G69" s="1039"/>
      <c r="H69" s="1039"/>
      <c r="I69" s="1039"/>
      <c r="J69" s="1039"/>
      <c r="K69" s="1039"/>
      <c r="L69" s="1039"/>
      <c r="M69" s="1039"/>
      <c r="N69" s="1039"/>
      <c r="O69" s="1039"/>
      <c r="P69" s="1040"/>
      <c r="Q69" s="1041">
        <v>75</v>
      </c>
      <c r="R69" s="1035"/>
      <c r="S69" s="1035"/>
      <c r="T69" s="1035"/>
      <c r="U69" s="1035"/>
      <c r="V69" s="1035">
        <v>70</v>
      </c>
      <c r="W69" s="1035"/>
      <c r="X69" s="1035"/>
      <c r="Y69" s="1035"/>
      <c r="Z69" s="1035"/>
      <c r="AA69" s="1035">
        <v>5</v>
      </c>
      <c r="AB69" s="1035"/>
      <c r="AC69" s="1035"/>
      <c r="AD69" s="1035"/>
      <c r="AE69" s="1035"/>
      <c r="AF69" s="1035">
        <v>5</v>
      </c>
      <c r="AG69" s="1035"/>
      <c r="AH69" s="1035"/>
      <c r="AI69" s="1035"/>
      <c r="AJ69" s="1035"/>
      <c r="AK69" s="1035" t="s">
        <v>432</v>
      </c>
      <c r="AL69" s="1035"/>
      <c r="AM69" s="1035"/>
      <c r="AN69" s="1035"/>
      <c r="AO69" s="1035"/>
      <c r="AP69" s="1035" t="s">
        <v>432</v>
      </c>
      <c r="AQ69" s="1035"/>
      <c r="AR69" s="1035"/>
      <c r="AS69" s="1035"/>
      <c r="AT69" s="1035"/>
      <c r="AU69" s="1035" t="s">
        <v>432</v>
      </c>
      <c r="AV69" s="1035"/>
      <c r="AW69" s="1035"/>
      <c r="AX69" s="1035"/>
      <c r="AY69" s="1035"/>
      <c r="AZ69" s="1046"/>
      <c r="BA69" s="1046"/>
      <c r="BB69" s="1046"/>
      <c r="BC69" s="1046"/>
      <c r="BD69" s="104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496</v>
      </c>
      <c r="C70" s="1039"/>
      <c r="D70" s="1039"/>
      <c r="E70" s="1039"/>
      <c r="F70" s="1039"/>
      <c r="G70" s="1039"/>
      <c r="H70" s="1039"/>
      <c r="I70" s="1039"/>
      <c r="J70" s="1039"/>
      <c r="K70" s="1039"/>
      <c r="L70" s="1039"/>
      <c r="M70" s="1039"/>
      <c r="N70" s="1039"/>
      <c r="O70" s="1039"/>
      <c r="P70" s="1040"/>
      <c r="Q70" s="1041">
        <v>174</v>
      </c>
      <c r="R70" s="1035"/>
      <c r="S70" s="1035"/>
      <c r="T70" s="1035"/>
      <c r="U70" s="1035"/>
      <c r="V70" s="1035">
        <v>164</v>
      </c>
      <c r="W70" s="1035"/>
      <c r="X70" s="1035"/>
      <c r="Y70" s="1035"/>
      <c r="Z70" s="1035"/>
      <c r="AA70" s="1035">
        <v>9</v>
      </c>
      <c r="AB70" s="1035"/>
      <c r="AC70" s="1035"/>
      <c r="AD70" s="1035"/>
      <c r="AE70" s="1035"/>
      <c r="AF70" s="1035">
        <v>9</v>
      </c>
      <c r="AG70" s="1035"/>
      <c r="AH70" s="1035"/>
      <c r="AI70" s="1035"/>
      <c r="AJ70" s="1035"/>
      <c r="AK70" s="1035" t="s">
        <v>432</v>
      </c>
      <c r="AL70" s="1035"/>
      <c r="AM70" s="1035"/>
      <c r="AN70" s="1035"/>
      <c r="AO70" s="1035"/>
      <c r="AP70" s="1035" t="s">
        <v>432</v>
      </c>
      <c r="AQ70" s="1035"/>
      <c r="AR70" s="1035"/>
      <c r="AS70" s="1035"/>
      <c r="AT70" s="1035"/>
      <c r="AU70" s="1035" t="s">
        <v>432</v>
      </c>
      <c r="AV70" s="1035"/>
      <c r="AW70" s="1035"/>
      <c r="AX70" s="1035"/>
      <c r="AY70" s="1035"/>
      <c r="AZ70" s="1046"/>
      <c r="BA70" s="1046"/>
      <c r="BB70" s="1046"/>
      <c r="BC70" s="1046"/>
      <c r="BD70" s="104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497</v>
      </c>
      <c r="C71" s="1039"/>
      <c r="D71" s="1039"/>
      <c r="E71" s="1039"/>
      <c r="F71" s="1039"/>
      <c r="G71" s="1039"/>
      <c r="H71" s="1039"/>
      <c r="I71" s="1039"/>
      <c r="J71" s="1039"/>
      <c r="K71" s="1039"/>
      <c r="L71" s="1039"/>
      <c r="M71" s="1039"/>
      <c r="N71" s="1039"/>
      <c r="O71" s="1039"/>
      <c r="P71" s="1040"/>
      <c r="Q71" s="1041">
        <v>176517</v>
      </c>
      <c r="R71" s="1035"/>
      <c r="S71" s="1035"/>
      <c r="T71" s="1035"/>
      <c r="U71" s="1035"/>
      <c r="V71" s="1035">
        <v>168383</v>
      </c>
      <c r="W71" s="1035"/>
      <c r="X71" s="1035"/>
      <c r="Y71" s="1035"/>
      <c r="Z71" s="1035"/>
      <c r="AA71" s="1035">
        <v>8134</v>
      </c>
      <c r="AB71" s="1035"/>
      <c r="AC71" s="1035"/>
      <c r="AD71" s="1035"/>
      <c r="AE71" s="1035"/>
      <c r="AF71" s="1035">
        <v>8134</v>
      </c>
      <c r="AG71" s="1035"/>
      <c r="AH71" s="1035"/>
      <c r="AI71" s="1035"/>
      <c r="AJ71" s="1035"/>
      <c r="AK71" s="1035">
        <v>1658</v>
      </c>
      <c r="AL71" s="1035"/>
      <c r="AM71" s="1035"/>
      <c r="AN71" s="1035"/>
      <c r="AO71" s="1035"/>
      <c r="AP71" s="1035" t="s">
        <v>432</v>
      </c>
      <c r="AQ71" s="1035"/>
      <c r="AR71" s="1035"/>
      <c r="AS71" s="1035"/>
      <c r="AT71" s="1035"/>
      <c r="AU71" s="1035" t="s">
        <v>432</v>
      </c>
      <c r="AV71" s="1035"/>
      <c r="AW71" s="1035"/>
      <c r="AX71" s="1035"/>
      <c r="AY71" s="1035"/>
      <c r="AZ71" s="1046"/>
      <c r="BA71" s="1046"/>
      <c r="BB71" s="1046"/>
      <c r="BC71" s="1046"/>
      <c r="BD71" s="104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498</v>
      </c>
      <c r="C72" s="1039"/>
      <c r="D72" s="1039"/>
      <c r="E72" s="1039"/>
      <c r="F72" s="1039"/>
      <c r="G72" s="1039"/>
      <c r="H72" s="1039"/>
      <c r="I72" s="1039"/>
      <c r="J72" s="1039"/>
      <c r="K72" s="1039"/>
      <c r="L72" s="1039"/>
      <c r="M72" s="1039"/>
      <c r="N72" s="1039"/>
      <c r="O72" s="1039"/>
      <c r="P72" s="1040"/>
      <c r="Q72" s="1041">
        <v>2961</v>
      </c>
      <c r="R72" s="1035"/>
      <c r="S72" s="1035"/>
      <c r="T72" s="1035"/>
      <c r="U72" s="1035"/>
      <c r="V72" s="1035">
        <v>2717</v>
      </c>
      <c r="W72" s="1035"/>
      <c r="X72" s="1035"/>
      <c r="Y72" s="1035"/>
      <c r="Z72" s="1035"/>
      <c r="AA72" s="1035">
        <v>244</v>
      </c>
      <c r="AB72" s="1035"/>
      <c r="AC72" s="1035"/>
      <c r="AD72" s="1035"/>
      <c r="AE72" s="1035"/>
      <c r="AF72" s="1035">
        <v>244</v>
      </c>
      <c r="AG72" s="1035"/>
      <c r="AH72" s="1035"/>
      <c r="AI72" s="1035"/>
      <c r="AJ72" s="1035"/>
      <c r="AK72" s="1035" t="s">
        <v>432</v>
      </c>
      <c r="AL72" s="1035"/>
      <c r="AM72" s="1035"/>
      <c r="AN72" s="1035"/>
      <c r="AO72" s="1035"/>
      <c r="AP72" s="1035">
        <v>337</v>
      </c>
      <c r="AQ72" s="1035"/>
      <c r="AR72" s="1035"/>
      <c r="AS72" s="1035"/>
      <c r="AT72" s="1035"/>
      <c r="AU72" s="1035">
        <v>53</v>
      </c>
      <c r="AV72" s="1035"/>
      <c r="AW72" s="1035"/>
      <c r="AX72" s="1035"/>
      <c r="AY72" s="1035"/>
      <c r="AZ72" s="1046"/>
      <c r="BA72" s="1046"/>
      <c r="BB72" s="1046"/>
      <c r="BC72" s="1046"/>
      <c r="BD72" s="104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499</v>
      </c>
      <c r="C73" s="1039"/>
      <c r="D73" s="1039"/>
      <c r="E73" s="1039"/>
      <c r="F73" s="1039"/>
      <c r="G73" s="1039"/>
      <c r="H73" s="1039"/>
      <c r="I73" s="1039"/>
      <c r="J73" s="1039"/>
      <c r="K73" s="1039"/>
      <c r="L73" s="1039"/>
      <c r="M73" s="1039"/>
      <c r="N73" s="1039"/>
      <c r="O73" s="1039"/>
      <c r="P73" s="1040"/>
      <c r="Q73" s="1041">
        <v>2536</v>
      </c>
      <c r="R73" s="1035"/>
      <c r="S73" s="1035"/>
      <c r="T73" s="1035"/>
      <c r="U73" s="1035"/>
      <c r="V73" s="1035">
        <v>2463</v>
      </c>
      <c r="W73" s="1035"/>
      <c r="X73" s="1035"/>
      <c r="Y73" s="1035"/>
      <c r="Z73" s="1035"/>
      <c r="AA73" s="1035">
        <v>74</v>
      </c>
      <c r="AB73" s="1035"/>
      <c r="AC73" s="1035"/>
      <c r="AD73" s="1035"/>
      <c r="AE73" s="1035"/>
      <c r="AF73" s="1035">
        <v>74</v>
      </c>
      <c r="AG73" s="1035"/>
      <c r="AH73" s="1035"/>
      <c r="AI73" s="1035"/>
      <c r="AJ73" s="1035"/>
      <c r="AK73" s="1035">
        <v>6</v>
      </c>
      <c r="AL73" s="1035"/>
      <c r="AM73" s="1035"/>
      <c r="AN73" s="1035"/>
      <c r="AO73" s="1035"/>
      <c r="AP73" s="1035">
        <v>792</v>
      </c>
      <c r="AQ73" s="1035"/>
      <c r="AR73" s="1035"/>
      <c r="AS73" s="1035"/>
      <c r="AT73" s="1035"/>
      <c r="AU73" s="1035">
        <v>225</v>
      </c>
      <c r="AV73" s="1035"/>
      <c r="AW73" s="1035"/>
      <c r="AX73" s="1035"/>
      <c r="AY73" s="1035"/>
      <c r="AZ73" s="1046"/>
      <c r="BA73" s="1046"/>
      <c r="BB73" s="1046"/>
      <c r="BC73" s="1046"/>
      <c r="BD73" s="104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595</v>
      </c>
      <c r="C74" s="1039"/>
      <c r="D74" s="1039"/>
      <c r="E74" s="1039"/>
      <c r="F74" s="1039"/>
      <c r="G74" s="1039"/>
      <c r="H74" s="1039"/>
      <c r="I74" s="1039"/>
      <c r="J74" s="1039"/>
      <c r="K74" s="1039"/>
      <c r="L74" s="1039"/>
      <c r="M74" s="1039"/>
      <c r="N74" s="1039"/>
      <c r="O74" s="1039"/>
      <c r="P74" s="1040"/>
      <c r="Q74" s="1041">
        <v>2665</v>
      </c>
      <c r="R74" s="1035"/>
      <c r="S74" s="1035"/>
      <c r="T74" s="1035"/>
      <c r="U74" s="1035"/>
      <c r="V74" s="1035">
        <v>2125</v>
      </c>
      <c r="W74" s="1035"/>
      <c r="X74" s="1035"/>
      <c r="Y74" s="1035"/>
      <c r="Z74" s="1035"/>
      <c r="AA74" s="1035">
        <v>540</v>
      </c>
      <c r="AB74" s="1035"/>
      <c r="AC74" s="1035"/>
      <c r="AD74" s="1035"/>
      <c r="AE74" s="1035"/>
      <c r="AF74" s="1035">
        <v>540</v>
      </c>
      <c r="AG74" s="1035"/>
      <c r="AH74" s="1035"/>
      <c r="AI74" s="1035"/>
      <c r="AJ74" s="1035"/>
      <c r="AK74" s="1035" t="s">
        <v>432</v>
      </c>
      <c r="AL74" s="1035"/>
      <c r="AM74" s="1035"/>
      <c r="AN74" s="1035"/>
      <c r="AO74" s="1035"/>
      <c r="AP74" s="1035">
        <v>10085</v>
      </c>
      <c r="AQ74" s="1035"/>
      <c r="AR74" s="1035"/>
      <c r="AS74" s="1035"/>
      <c r="AT74" s="1035"/>
      <c r="AU74" s="1035" t="s">
        <v>432</v>
      </c>
      <c r="AV74" s="1035"/>
      <c r="AW74" s="1035"/>
      <c r="AX74" s="1035"/>
      <c r="AY74" s="1035"/>
      <c r="AZ74" s="1046" t="s">
        <v>500</v>
      </c>
      <c r="BA74" s="1046"/>
      <c r="BB74" s="1046"/>
      <c r="BC74" s="1046"/>
      <c r="BD74" s="104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501</v>
      </c>
      <c r="C75" s="1039"/>
      <c r="D75" s="1039"/>
      <c r="E75" s="1039"/>
      <c r="F75" s="1039"/>
      <c r="G75" s="1039"/>
      <c r="H75" s="1039"/>
      <c r="I75" s="1039"/>
      <c r="J75" s="1039"/>
      <c r="K75" s="1039"/>
      <c r="L75" s="1039"/>
      <c r="M75" s="1039"/>
      <c r="N75" s="1039"/>
      <c r="O75" s="1039"/>
      <c r="P75" s="1040"/>
      <c r="Q75" s="1042" t="s">
        <v>502</v>
      </c>
      <c r="R75" s="1043"/>
      <c r="S75" s="1043"/>
      <c r="T75" s="1043"/>
      <c r="U75" s="1044"/>
      <c r="V75" s="1035" t="s">
        <v>432</v>
      </c>
      <c r="W75" s="1035"/>
      <c r="X75" s="1035"/>
      <c r="Y75" s="1035"/>
      <c r="Z75" s="1035"/>
      <c r="AA75" s="1035" t="s">
        <v>432</v>
      </c>
      <c r="AB75" s="1035"/>
      <c r="AC75" s="1035"/>
      <c r="AD75" s="1035"/>
      <c r="AE75" s="1035"/>
      <c r="AF75" s="1035" t="s">
        <v>432</v>
      </c>
      <c r="AG75" s="1035"/>
      <c r="AH75" s="1035"/>
      <c r="AI75" s="1035"/>
      <c r="AJ75" s="1035"/>
      <c r="AK75" s="1035" t="s">
        <v>432</v>
      </c>
      <c r="AL75" s="1035"/>
      <c r="AM75" s="1035"/>
      <c r="AN75" s="1035"/>
      <c r="AO75" s="1035"/>
      <c r="AP75" s="1035" t="s">
        <v>432</v>
      </c>
      <c r="AQ75" s="1035"/>
      <c r="AR75" s="1035"/>
      <c r="AS75" s="1035"/>
      <c r="AT75" s="1035"/>
      <c r="AU75" s="1035" t="s">
        <v>432</v>
      </c>
      <c r="AV75" s="1035"/>
      <c r="AW75" s="1035"/>
      <c r="AX75" s="1035"/>
      <c r="AY75" s="1035"/>
      <c r="AZ75" s="1046"/>
      <c r="BA75" s="1046"/>
      <c r="BB75" s="1046"/>
      <c r="BC75" s="1046"/>
      <c r="BD75" s="104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320</v>
      </c>
      <c r="B88" s="1001" t="s">
        <v>344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9298</v>
      </c>
      <c r="AG88" s="1023"/>
      <c r="AH88" s="1023"/>
      <c r="AI88" s="1023"/>
      <c r="AJ88" s="1023"/>
      <c r="AK88" s="1027"/>
      <c r="AL88" s="1027"/>
      <c r="AM88" s="1027"/>
      <c r="AN88" s="1027"/>
      <c r="AO88" s="1027"/>
      <c r="AP88" s="1023">
        <v>11214</v>
      </c>
      <c r="AQ88" s="1023"/>
      <c r="AR88" s="1023"/>
      <c r="AS88" s="1023"/>
      <c r="AT88" s="1023"/>
      <c r="AU88" s="1023">
        <v>278</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1001" t="s">
        <v>345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v>16</v>
      </c>
      <c r="CX102" s="1017"/>
      <c r="CY102" s="1017"/>
      <c r="CZ102" s="1017"/>
      <c r="DA102" s="1018"/>
      <c r="DB102" s="1016" t="s">
        <v>432</v>
      </c>
      <c r="DC102" s="1017"/>
      <c r="DD102" s="1017"/>
      <c r="DE102" s="1017"/>
      <c r="DF102" s="1018"/>
      <c r="DG102" s="1016" t="s">
        <v>432</v>
      </c>
      <c r="DH102" s="1017"/>
      <c r="DI102" s="1017"/>
      <c r="DJ102" s="1017"/>
      <c r="DK102" s="1018"/>
      <c r="DL102" s="1016" t="s">
        <v>432</v>
      </c>
      <c r="DM102" s="1017"/>
      <c r="DN102" s="1017"/>
      <c r="DO102" s="1017"/>
      <c r="DP102" s="1018"/>
      <c r="DQ102" s="1016" t="s">
        <v>432</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346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347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348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349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350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351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352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353</v>
      </c>
      <c r="AB109" s="960"/>
      <c r="AC109" s="960"/>
      <c r="AD109" s="960"/>
      <c r="AE109" s="961"/>
      <c r="AF109" s="962" t="s">
        <v>354</v>
      </c>
      <c r="AG109" s="960"/>
      <c r="AH109" s="960"/>
      <c r="AI109" s="960"/>
      <c r="AJ109" s="961"/>
      <c r="AK109" s="962" t="s">
        <v>266</v>
      </c>
      <c r="AL109" s="960"/>
      <c r="AM109" s="960"/>
      <c r="AN109" s="960"/>
      <c r="AO109" s="961"/>
      <c r="AP109" s="962" t="s">
        <v>355</v>
      </c>
      <c r="AQ109" s="960"/>
      <c r="AR109" s="960"/>
      <c r="AS109" s="960"/>
      <c r="AT109" s="993"/>
      <c r="AU109" s="959" t="s">
        <v>352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353</v>
      </c>
      <c r="BR109" s="960"/>
      <c r="BS109" s="960"/>
      <c r="BT109" s="960"/>
      <c r="BU109" s="961"/>
      <c r="BV109" s="962" t="s">
        <v>354</v>
      </c>
      <c r="BW109" s="960"/>
      <c r="BX109" s="960"/>
      <c r="BY109" s="960"/>
      <c r="BZ109" s="961"/>
      <c r="CA109" s="962" t="s">
        <v>266</v>
      </c>
      <c r="CB109" s="960"/>
      <c r="CC109" s="960"/>
      <c r="CD109" s="960"/>
      <c r="CE109" s="961"/>
      <c r="CF109" s="1000" t="s">
        <v>355</v>
      </c>
      <c r="CG109" s="1000"/>
      <c r="CH109" s="1000"/>
      <c r="CI109" s="1000"/>
      <c r="CJ109" s="1000"/>
      <c r="CK109" s="962" t="s">
        <v>356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353</v>
      </c>
      <c r="DH109" s="960"/>
      <c r="DI109" s="960"/>
      <c r="DJ109" s="960"/>
      <c r="DK109" s="961"/>
      <c r="DL109" s="962" t="s">
        <v>354</v>
      </c>
      <c r="DM109" s="960"/>
      <c r="DN109" s="960"/>
      <c r="DO109" s="960"/>
      <c r="DP109" s="961"/>
      <c r="DQ109" s="962" t="s">
        <v>266</v>
      </c>
      <c r="DR109" s="960"/>
      <c r="DS109" s="960"/>
      <c r="DT109" s="960"/>
      <c r="DU109" s="961"/>
      <c r="DV109" s="962" t="s">
        <v>355</v>
      </c>
      <c r="DW109" s="960"/>
      <c r="DX109" s="960"/>
      <c r="DY109" s="960"/>
      <c r="DZ109" s="993"/>
    </row>
    <row r="110" spans="1:131" s="226" customFormat="1" ht="26.25" customHeight="1" x14ac:dyDescent="0.2">
      <c r="A110" s="871" t="s">
        <v>357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1955939</v>
      </c>
      <c r="AB110" s="953"/>
      <c r="AC110" s="953"/>
      <c r="AD110" s="953"/>
      <c r="AE110" s="954"/>
      <c r="AF110" s="955">
        <v>1982396</v>
      </c>
      <c r="AG110" s="953"/>
      <c r="AH110" s="953"/>
      <c r="AI110" s="953"/>
      <c r="AJ110" s="954"/>
      <c r="AK110" s="955">
        <v>2038699</v>
      </c>
      <c r="AL110" s="953"/>
      <c r="AM110" s="953"/>
      <c r="AN110" s="953"/>
      <c r="AO110" s="954"/>
      <c r="AP110" s="956">
        <v>19</v>
      </c>
      <c r="AQ110" s="957"/>
      <c r="AR110" s="957"/>
      <c r="AS110" s="957"/>
      <c r="AT110" s="958"/>
      <c r="AU110" s="994" t="s">
        <v>72</v>
      </c>
      <c r="AV110" s="995"/>
      <c r="AW110" s="995"/>
      <c r="AX110" s="995"/>
      <c r="AY110" s="995"/>
      <c r="AZ110" s="924" t="s">
        <v>358</v>
      </c>
      <c r="BA110" s="872"/>
      <c r="BB110" s="872"/>
      <c r="BC110" s="872"/>
      <c r="BD110" s="872"/>
      <c r="BE110" s="872"/>
      <c r="BF110" s="872"/>
      <c r="BG110" s="872"/>
      <c r="BH110" s="872"/>
      <c r="BI110" s="872"/>
      <c r="BJ110" s="872"/>
      <c r="BK110" s="872"/>
      <c r="BL110" s="872"/>
      <c r="BM110" s="872"/>
      <c r="BN110" s="872"/>
      <c r="BO110" s="872"/>
      <c r="BP110" s="873"/>
      <c r="BQ110" s="925">
        <v>24037836</v>
      </c>
      <c r="BR110" s="906"/>
      <c r="BS110" s="906"/>
      <c r="BT110" s="906"/>
      <c r="BU110" s="906"/>
      <c r="BV110" s="906">
        <v>27048573</v>
      </c>
      <c r="BW110" s="906"/>
      <c r="BX110" s="906"/>
      <c r="BY110" s="906"/>
      <c r="BZ110" s="906"/>
      <c r="CA110" s="906">
        <v>26532237</v>
      </c>
      <c r="CB110" s="906"/>
      <c r="CC110" s="906"/>
      <c r="CD110" s="906"/>
      <c r="CE110" s="906"/>
      <c r="CF110" s="930">
        <v>246.9</v>
      </c>
      <c r="CG110" s="931"/>
      <c r="CH110" s="931"/>
      <c r="CI110" s="931"/>
      <c r="CJ110" s="931"/>
      <c r="CK110" s="990" t="s">
        <v>359</v>
      </c>
      <c r="CL110" s="883"/>
      <c r="CM110" s="924" t="s">
        <v>360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230</v>
      </c>
      <c r="DH110" s="906"/>
      <c r="DI110" s="906"/>
      <c r="DJ110" s="906"/>
      <c r="DK110" s="906"/>
      <c r="DL110" s="906" t="s">
        <v>230</v>
      </c>
      <c r="DM110" s="906"/>
      <c r="DN110" s="906"/>
      <c r="DO110" s="906"/>
      <c r="DP110" s="906"/>
      <c r="DQ110" s="906" t="s">
        <v>230</v>
      </c>
      <c r="DR110" s="906"/>
      <c r="DS110" s="906"/>
      <c r="DT110" s="906"/>
      <c r="DU110" s="906"/>
      <c r="DV110" s="907" t="s">
        <v>230</v>
      </c>
      <c r="DW110" s="907"/>
      <c r="DX110" s="907"/>
      <c r="DY110" s="907"/>
      <c r="DZ110" s="908"/>
    </row>
    <row r="111" spans="1:131" s="226" customFormat="1" ht="26.25" customHeight="1" x14ac:dyDescent="0.2">
      <c r="A111" s="838" t="s">
        <v>361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230</v>
      </c>
      <c r="AB111" s="983"/>
      <c r="AC111" s="983"/>
      <c r="AD111" s="983"/>
      <c r="AE111" s="984"/>
      <c r="AF111" s="985" t="s">
        <v>230</v>
      </c>
      <c r="AG111" s="983"/>
      <c r="AH111" s="983"/>
      <c r="AI111" s="983"/>
      <c r="AJ111" s="984"/>
      <c r="AK111" s="985" t="s">
        <v>230</v>
      </c>
      <c r="AL111" s="983"/>
      <c r="AM111" s="983"/>
      <c r="AN111" s="983"/>
      <c r="AO111" s="984"/>
      <c r="AP111" s="986" t="s">
        <v>230</v>
      </c>
      <c r="AQ111" s="987"/>
      <c r="AR111" s="987"/>
      <c r="AS111" s="987"/>
      <c r="AT111" s="988"/>
      <c r="AU111" s="996"/>
      <c r="AV111" s="997"/>
      <c r="AW111" s="997"/>
      <c r="AX111" s="997"/>
      <c r="AY111" s="997"/>
      <c r="AZ111" s="879" t="s">
        <v>362</v>
      </c>
      <c r="BA111" s="816"/>
      <c r="BB111" s="816"/>
      <c r="BC111" s="816"/>
      <c r="BD111" s="816"/>
      <c r="BE111" s="816"/>
      <c r="BF111" s="816"/>
      <c r="BG111" s="816"/>
      <c r="BH111" s="816"/>
      <c r="BI111" s="816"/>
      <c r="BJ111" s="816"/>
      <c r="BK111" s="816"/>
      <c r="BL111" s="816"/>
      <c r="BM111" s="816"/>
      <c r="BN111" s="816"/>
      <c r="BO111" s="816"/>
      <c r="BP111" s="817"/>
      <c r="BQ111" s="880">
        <v>33982</v>
      </c>
      <c r="BR111" s="881"/>
      <c r="BS111" s="881"/>
      <c r="BT111" s="881"/>
      <c r="BU111" s="881"/>
      <c r="BV111" s="881">
        <v>28111</v>
      </c>
      <c r="BW111" s="881"/>
      <c r="BX111" s="881"/>
      <c r="BY111" s="881"/>
      <c r="BZ111" s="881"/>
      <c r="CA111" s="881">
        <v>22223</v>
      </c>
      <c r="CB111" s="881"/>
      <c r="CC111" s="881"/>
      <c r="CD111" s="881"/>
      <c r="CE111" s="881"/>
      <c r="CF111" s="939">
        <v>0.2</v>
      </c>
      <c r="CG111" s="940"/>
      <c r="CH111" s="940"/>
      <c r="CI111" s="940"/>
      <c r="CJ111" s="940"/>
      <c r="CK111" s="991"/>
      <c r="CL111" s="885"/>
      <c r="CM111" s="879" t="s">
        <v>363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230</v>
      </c>
      <c r="DH111" s="881"/>
      <c r="DI111" s="881"/>
      <c r="DJ111" s="881"/>
      <c r="DK111" s="881"/>
      <c r="DL111" s="881" t="s">
        <v>230</v>
      </c>
      <c r="DM111" s="881"/>
      <c r="DN111" s="881"/>
      <c r="DO111" s="881"/>
      <c r="DP111" s="881"/>
      <c r="DQ111" s="881" t="s">
        <v>230</v>
      </c>
      <c r="DR111" s="881"/>
      <c r="DS111" s="881"/>
      <c r="DT111" s="881"/>
      <c r="DU111" s="881"/>
      <c r="DV111" s="858" t="s">
        <v>230</v>
      </c>
      <c r="DW111" s="858"/>
      <c r="DX111" s="858"/>
      <c r="DY111" s="858"/>
      <c r="DZ111" s="859"/>
    </row>
    <row r="112" spans="1:131" s="226" customFormat="1" ht="26.25" customHeight="1" x14ac:dyDescent="0.2">
      <c r="A112" s="976" t="s">
        <v>364</v>
      </c>
      <c r="B112" s="977"/>
      <c r="C112" s="816" t="s">
        <v>365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230</v>
      </c>
      <c r="AB112" s="844"/>
      <c r="AC112" s="844"/>
      <c r="AD112" s="844"/>
      <c r="AE112" s="845"/>
      <c r="AF112" s="846" t="s">
        <v>230</v>
      </c>
      <c r="AG112" s="844"/>
      <c r="AH112" s="844"/>
      <c r="AI112" s="844"/>
      <c r="AJ112" s="845"/>
      <c r="AK112" s="846" t="s">
        <v>230</v>
      </c>
      <c r="AL112" s="844"/>
      <c r="AM112" s="844"/>
      <c r="AN112" s="844"/>
      <c r="AO112" s="845"/>
      <c r="AP112" s="888" t="s">
        <v>230</v>
      </c>
      <c r="AQ112" s="889"/>
      <c r="AR112" s="889"/>
      <c r="AS112" s="889"/>
      <c r="AT112" s="890"/>
      <c r="AU112" s="996"/>
      <c r="AV112" s="997"/>
      <c r="AW112" s="997"/>
      <c r="AX112" s="997"/>
      <c r="AY112" s="997"/>
      <c r="AZ112" s="879" t="s">
        <v>366</v>
      </c>
      <c r="BA112" s="816"/>
      <c r="BB112" s="816"/>
      <c r="BC112" s="816"/>
      <c r="BD112" s="816"/>
      <c r="BE112" s="816"/>
      <c r="BF112" s="816"/>
      <c r="BG112" s="816"/>
      <c r="BH112" s="816"/>
      <c r="BI112" s="816"/>
      <c r="BJ112" s="816"/>
      <c r="BK112" s="816"/>
      <c r="BL112" s="816"/>
      <c r="BM112" s="816"/>
      <c r="BN112" s="816"/>
      <c r="BO112" s="816"/>
      <c r="BP112" s="817"/>
      <c r="BQ112" s="880">
        <v>14565676</v>
      </c>
      <c r="BR112" s="881"/>
      <c r="BS112" s="881"/>
      <c r="BT112" s="881"/>
      <c r="BU112" s="881"/>
      <c r="BV112" s="881">
        <v>13089810</v>
      </c>
      <c r="BW112" s="881"/>
      <c r="BX112" s="881"/>
      <c r="BY112" s="881"/>
      <c r="BZ112" s="881"/>
      <c r="CA112" s="881">
        <v>12132454</v>
      </c>
      <c r="CB112" s="881"/>
      <c r="CC112" s="881"/>
      <c r="CD112" s="881"/>
      <c r="CE112" s="881"/>
      <c r="CF112" s="939">
        <v>112.9</v>
      </c>
      <c r="CG112" s="940"/>
      <c r="CH112" s="940"/>
      <c r="CI112" s="940"/>
      <c r="CJ112" s="940"/>
      <c r="CK112" s="991"/>
      <c r="CL112" s="885"/>
      <c r="CM112" s="879" t="s">
        <v>367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230</v>
      </c>
      <c r="DH112" s="881"/>
      <c r="DI112" s="881"/>
      <c r="DJ112" s="881"/>
      <c r="DK112" s="881"/>
      <c r="DL112" s="881" t="s">
        <v>230</v>
      </c>
      <c r="DM112" s="881"/>
      <c r="DN112" s="881"/>
      <c r="DO112" s="881"/>
      <c r="DP112" s="881"/>
      <c r="DQ112" s="881" t="s">
        <v>230</v>
      </c>
      <c r="DR112" s="881"/>
      <c r="DS112" s="881"/>
      <c r="DT112" s="881"/>
      <c r="DU112" s="881"/>
      <c r="DV112" s="858" t="s">
        <v>230</v>
      </c>
      <c r="DW112" s="858"/>
      <c r="DX112" s="858"/>
      <c r="DY112" s="858"/>
      <c r="DZ112" s="859"/>
    </row>
    <row r="113" spans="1:130" s="226" customFormat="1" ht="26.25" customHeight="1" x14ac:dyDescent="0.2">
      <c r="A113" s="978"/>
      <c r="B113" s="979"/>
      <c r="C113" s="816" t="s">
        <v>368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1256463</v>
      </c>
      <c r="AB113" s="983"/>
      <c r="AC113" s="983"/>
      <c r="AD113" s="983"/>
      <c r="AE113" s="984"/>
      <c r="AF113" s="985">
        <v>1193795</v>
      </c>
      <c r="AG113" s="983"/>
      <c r="AH113" s="983"/>
      <c r="AI113" s="983"/>
      <c r="AJ113" s="984"/>
      <c r="AK113" s="985">
        <v>1173754</v>
      </c>
      <c r="AL113" s="983"/>
      <c r="AM113" s="983"/>
      <c r="AN113" s="983"/>
      <c r="AO113" s="984"/>
      <c r="AP113" s="986">
        <v>10.9</v>
      </c>
      <c r="AQ113" s="987"/>
      <c r="AR113" s="987"/>
      <c r="AS113" s="987"/>
      <c r="AT113" s="988"/>
      <c r="AU113" s="996"/>
      <c r="AV113" s="997"/>
      <c r="AW113" s="997"/>
      <c r="AX113" s="997"/>
      <c r="AY113" s="997"/>
      <c r="AZ113" s="879" t="s">
        <v>369</v>
      </c>
      <c r="BA113" s="816"/>
      <c r="BB113" s="816"/>
      <c r="BC113" s="816"/>
      <c r="BD113" s="816"/>
      <c r="BE113" s="816"/>
      <c r="BF113" s="816"/>
      <c r="BG113" s="816"/>
      <c r="BH113" s="816"/>
      <c r="BI113" s="816"/>
      <c r="BJ113" s="816"/>
      <c r="BK113" s="816"/>
      <c r="BL113" s="816"/>
      <c r="BM113" s="816"/>
      <c r="BN113" s="816"/>
      <c r="BO113" s="816"/>
      <c r="BP113" s="817"/>
      <c r="BQ113" s="880">
        <v>239660</v>
      </c>
      <c r="BR113" s="881"/>
      <c r="BS113" s="881"/>
      <c r="BT113" s="881"/>
      <c r="BU113" s="881"/>
      <c r="BV113" s="881">
        <v>275057</v>
      </c>
      <c r="BW113" s="881"/>
      <c r="BX113" s="881"/>
      <c r="BY113" s="881"/>
      <c r="BZ113" s="881"/>
      <c r="CA113" s="881">
        <v>278153</v>
      </c>
      <c r="CB113" s="881"/>
      <c r="CC113" s="881"/>
      <c r="CD113" s="881"/>
      <c r="CE113" s="881"/>
      <c r="CF113" s="939">
        <v>2.6</v>
      </c>
      <c r="CG113" s="940"/>
      <c r="CH113" s="940"/>
      <c r="CI113" s="940"/>
      <c r="CJ113" s="940"/>
      <c r="CK113" s="991"/>
      <c r="CL113" s="885"/>
      <c r="CM113" s="879" t="s">
        <v>370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230</v>
      </c>
      <c r="DH113" s="844"/>
      <c r="DI113" s="844"/>
      <c r="DJ113" s="844"/>
      <c r="DK113" s="845"/>
      <c r="DL113" s="846" t="s">
        <v>230</v>
      </c>
      <c r="DM113" s="844"/>
      <c r="DN113" s="844"/>
      <c r="DO113" s="844"/>
      <c r="DP113" s="845"/>
      <c r="DQ113" s="846" t="s">
        <v>230</v>
      </c>
      <c r="DR113" s="844"/>
      <c r="DS113" s="844"/>
      <c r="DT113" s="844"/>
      <c r="DU113" s="845"/>
      <c r="DV113" s="888" t="s">
        <v>230</v>
      </c>
      <c r="DW113" s="889"/>
      <c r="DX113" s="889"/>
      <c r="DY113" s="889"/>
      <c r="DZ113" s="890"/>
    </row>
    <row r="114" spans="1:130" s="226" customFormat="1" ht="26.25" customHeight="1" x14ac:dyDescent="0.2">
      <c r="A114" s="978"/>
      <c r="B114" s="979"/>
      <c r="C114" s="816" t="s">
        <v>371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22166</v>
      </c>
      <c r="AB114" s="844"/>
      <c r="AC114" s="844"/>
      <c r="AD114" s="844"/>
      <c r="AE114" s="845"/>
      <c r="AF114" s="846">
        <v>22833</v>
      </c>
      <c r="AG114" s="844"/>
      <c r="AH114" s="844"/>
      <c r="AI114" s="844"/>
      <c r="AJ114" s="845"/>
      <c r="AK114" s="846">
        <v>26972</v>
      </c>
      <c r="AL114" s="844"/>
      <c r="AM114" s="844"/>
      <c r="AN114" s="844"/>
      <c r="AO114" s="845"/>
      <c r="AP114" s="888">
        <v>0.3</v>
      </c>
      <c r="AQ114" s="889"/>
      <c r="AR114" s="889"/>
      <c r="AS114" s="889"/>
      <c r="AT114" s="890"/>
      <c r="AU114" s="996"/>
      <c r="AV114" s="997"/>
      <c r="AW114" s="997"/>
      <c r="AX114" s="997"/>
      <c r="AY114" s="997"/>
      <c r="AZ114" s="879" t="s">
        <v>372</v>
      </c>
      <c r="BA114" s="816"/>
      <c r="BB114" s="816"/>
      <c r="BC114" s="816"/>
      <c r="BD114" s="816"/>
      <c r="BE114" s="816"/>
      <c r="BF114" s="816"/>
      <c r="BG114" s="816"/>
      <c r="BH114" s="816"/>
      <c r="BI114" s="816"/>
      <c r="BJ114" s="816"/>
      <c r="BK114" s="816"/>
      <c r="BL114" s="816"/>
      <c r="BM114" s="816"/>
      <c r="BN114" s="816"/>
      <c r="BO114" s="816"/>
      <c r="BP114" s="817"/>
      <c r="BQ114" s="880">
        <v>3294814</v>
      </c>
      <c r="BR114" s="881"/>
      <c r="BS114" s="881"/>
      <c r="BT114" s="881"/>
      <c r="BU114" s="881"/>
      <c r="BV114" s="881">
        <v>3280948</v>
      </c>
      <c r="BW114" s="881"/>
      <c r="BX114" s="881"/>
      <c r="BY114" s="881"/>
      <c r="BZ114" s="881"/>
      <c r="CA114" s="881">
        <v>3247625</v>
      </c>
      <c r="CB114" s="881"/>
      <c r="CC114" s="881"/>
      <c r="CD114" s="881"/>
      <c r="CE114" s="881"/>
      <c r="CF114" s="939">
        <v>30.2</v>
      </c>
      <c r="CG114" s="940"/>
      <c r="CH114" s="940"/>
      <c r="CI114" s="940"/>
      <c r="CJ114" s="940"/>
      <c r="CK114" s="991"/>
      <c r="CL114" s="885"/>
      <c r="CM114" s="879" t="s">
        <v>373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230</v>
      </c>
      <c r="DH114" s="844"/>
      <c r="DI114" s="844"/>
      <c r="DJ114" s="844"/>
      <c r="DK114" s="845"/>
      <c r="DL114" s="846" t="s">
        <v>230</v>
      </c>
      <c r="DM114" s="844"/>
      <c r="DN114" s="844"/>
      <c r="DO114" s="844"/>
      <c r="DP114" s="845"/>
      <c r="DQ114" s="846" t="s">
        <v>374</v>
      </c>
      <c r="DR114" s="844"/>
      <c r="DS114" s="844"/>
      <c r="DT114" s="844"/>
      <c r="DU114" s="845"/>
      <c r="DV114" s="888" t="s">
        <v>230</v>
      </c>
      <c r="DW114" s="889"/>
      <c r="DX114" s="889"/>
      <c r="DY114" s="889"/>
      <c r="DZ114" s="890"/>
    </row>
    <row r="115" spans="1:130" s="226" customFormat="1" ht="26.25" customHeight="1" x14ac:dyDescent="0.2">
      <c r="A115" s="978"/>
      <c r="B115" s="979"/>
      <c r="C115" s="816" t="s">
        <v>375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5984</v>
      </c>
      <c r="AB115" s="983"/>
      <c r="AC115" s="983"/>
      <c r="AD115" s="983"/>
      <c r="AE115" s="984"/>
      <c r="AF115" s="985">
        <v>5984</v>
      </c>
      <c r="AG115" s="983"/>
      <c r="AH115" s="983"/>
      <c r="AI115" s="983"/>
      <c r="AJ115" s="984"/>
      <c r="AK115" s="985">
        <v>5984</v>
      </c>
      <c r="AL115" s="983"/>
      <c r="AM115" s="983"/>
      <c r="AN115" s="983"/>
      <c r="AO115" s="984"/>
      <c r="AP115" s="986">
        <v>0.1</v>
      </c>
      <c r="AQ115" s="987"/>
      <c r="AR115" s="987"/>
      <c r="AS115" s="987"/>
      <c r="AT115" s="988"/>
      <c r="AU115" s="996"/>
      <c r="AV115" s="997"/>
      <c r="AW115" s="997"/>
      <c r="AX115" s="997"/>
      <c r="AY115" s="997"/>
      <c r="AZ115" s="879" t="s">
        <v>376</v>
      </c>
      <c r="BA115" s="816"/>
      <c r="BB115" s="816"/>
      <c r="BC115" s="816"/>
      <c r="BD115" s="816"/>
      <c r="BE115" s="816"/>
      <c r="BF115" s="816"/>
      <c r="BG115" s="816"/>
      <c r="BH115" s="816"/>
      <c r="BI115" s="816"/>
      <c r="BJ115" s="816"/>
      <c r="BK115" s="816"/>
      <c r="BL115" s="816"/>
      <c r="BM115" s="816"/>
      <c r="BN115" s="816"/>
      <c r="BO115" s="816"/>
      <c r="BP115" s="817"/>
      <c r="BQ115" s="880" t="s">
        <v>230</v>
      </c>
      <c r="BR115" s="881"/>
      <c r="BS115" s="881"/>
      <c r="BT115" s="881"/>
      <c r="BU115" s="881"/>
      <c r="BV115" s="881" t="s">
        <v>230</v>
      </c>
      <c r="BW115" s="881"/>
      <c r="BX115" s="881"/>
      <c r="BY115" s="881"/>
      <c r="BZ115" s="881"/>
      <c r="CA115" s="881" t="s">
        <v>230</v>
      </c>
      <c r="CB115" s="881"/>
      <c r="CC115" s="881"/>
      <c r="CD115" s="881"/>
      <c r="CE115" s="881"/>
      <c r="CF115" s="939" t="s">
        <v>230</v>
      </c>
      <c r="CG115" s="940"/>
      <c r="CH115" s="940"/>
      <c r="CI115" s="940"/>
      <c r="CJ115" s="940"/>
      <c r="CK115" s="991"/>
      <c r="CL115" s="885"/>
      <c r="CM115" s="879" t="s">
        <v>377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230</v>
      </c>
      <c r="DH115" s="844"/>
      <c r="DI115" s="844"/>
      <c r="DJ115" s="844"/>
      <c r="DK115" s="845"/>
      <c r="DL115" s="846" t="s">
        <v>230</v>
      </c>
      <c r="DM115" s="844"/>
      <c r="DN115" s="844"/>
      <c r="DO115" s="844"/>
      <c r="DP115" s="845"/>
      <c r="DQ115" s="846" t="s">
        <v>230</v>
      </c>
      <c r="DR115" s="844"/>
      <c r="DS115" s="844"/>
      <c r="DT115" s="844"/>
      <c r="DU115" s="845"/>
      <c r="DV115" s="888" t="s">
        <v>230</v>
      </c>
      <c r="DW115" s="889"/>
      <c r="DX115" s="889"/>
      <c r="DY115" s="889"/>
      <c r="DZ115" s="890"/>
    </row>
    <row r="116" spans="1:130" s="226" customFormat="1" ht="26.25" customHeight="1" x14ac:dyDescent="0.2">
      <c r="A116" s="980"/>
      <c r="B116" s="981"/>
      <c r="C116" s="903" t="s">
        <v>378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61</v>
      </c>
      <c r="AB116" s="844"/>
      <c r="AC116" s="844"/>
      <c r="AD116" s="844"/>
      <c r="AE116" s="845"/>
      <c r="AF116" s="846">
        <v>7</v>
      </c>
      <c r="AG116" s="844"/>
      <c r="AH116" s="844"/>
      <c r="AI116" s="844"/>
      <c r="AJ116" s="845"/>
      <c r="AK116" s="846">
        <v>6</v>
      </c>
      <c r="AL116" s="844"/>
      <c r="AM116" s="844"/>
      <c r="AN116" s="844"/>
      <c r="AO116" s="845"/>
      <c r="AP116" s="888">
        <v>0</v>
      </c>
      <c r="AQ116" s="889"/>
      <c r="AR116" s="889"/>
      <c r="AS116" s="889"/>
      <c r="AT116" s="890"/>
      <c r="AU116" s="996"/>
      <c r="AV116" s="997"/>
      <c r="AW116" s="997"/>
      <c r="AX116" s="997"/>
      <c r="AY116" s="997"/>
      <c r="AZ116" s="973" t="s">
        <v>379</v>
      </c>
      <c r="BA116" s="974"/>
      <c r="BB116" s="974"/>
      <c r="BC116" s="974"/>
      <c r="BD116" s="974"/>
      <c r="BE116" s="974"/>
      <c r="BF116" s="974"/>
      <c r="BG116" s="974"/>
      <c r="BH116" s="974"/>
      <c r="BI116" s="974"/>
      <c r="BJ116" s="974"/>
      <c r="BK116" s="974"/>
      <c r="BL116" s="974"/>
      <c r="BM116" s="974"/>
      <c r="BN116" s="974"/>
      <c r="BO116" s="974"/>
      <c r="BP116" s="975"/>
      <c r="BQ116" s="880" t="s">
        <v>230</v>
      </c>
      <c r="BR116" s="881"/>
      <c r="BS116" s="881"/>
      <c r="BT116" s="881"/>
      <c r="BU116" s="881"/>
      <c r="BV116" s="881" t="s">
        <v>230</v>
      </c>
      <c r="BW116" s="881"/>
      <c r="BX116" s="881"/>
      <c r="BY116" s="881"/>
      <c r="BZ116" s="881"/>
      <c r="CA116" s="881" t="s">
        <v>230</v>
      </c>
      <c r="CB116" s="881"/>
      <c r="CC116" s="881"/>
      <c r="CD116" s="881"/>
      <c r="CE116" s="881"/>
      <c r="CF116" s="939" t="s">
        <v>230</v>
      </c>
      <c r="CG116" s="940"/>
      <c r="CH116" s="940"/>
      <c r="CI116" s="940"/>
      <c r="CJ116" s="940"/>
      <c r="CK116" s="991"/>
      <c r="CL116" s="885"/>
      <c r="CM116" s="879" t="s">
        <v>380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25820</v>
      </c>
      <c r="DH116" s="844"/>
      <c r="DI116" s="844"/>
      <c r="DJ116" s="844"/>
      <c r="DK116" s="845"/>
      <c r="DL116" s="846">
        <v>21205</v>
      </c>
      <c r="DM116" s="844"/>
      <c r="DN116" s="844"/>
      <c r="DO116" s="844"/>
      <c r="DP116" s="845"/>
      <c r="DQ116" s="846">
        <v>16590</v>
      </c>
      <c r="DR116" s="844"/>
      <c r="DS116" s="844"/>
      <c r="DT116" s="844"/>
      <c r="DU116" s="845"/>
      <c r="DV116" s="888">
        <v>0.2</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381</v>
      </c>
      <c r="Z117" s="961"/>
      <c r="AA117" s="966">
        <v>3240613</v>
      </c>
      <c r="AB117" s="967"/>
      <c r="AC117" s="967"/>
      <c r="AD117" s="967"/>
      <c r="AE117" s="968"/>
      <c r="AF117" s="969">
        <v>3205015</v>
      </c>
      <c r="AG117" s="967"/>
      <c r="AH117" s="967"/>
      <c r="AI117" s="967"/>
      <c r="AJ117" s="968"/>
      <c r="AK117" s="969">
        <v>3245415</v>
      </c>
      <c r="AL117" s="967"/>
      <c r="AM117" s="967"/>
      <c r="AN117" s="967"/>
      <c r="AO117" s="968"/>
      <c r="AP117" s="970"/>
      <c r="AQ117" s="971"/>
      <c r="AR117" s="971"/>
      <c r="AS117" s="971"/>
      <c r="AT117" s="972"/>
      <c r="AU117" s="996"/>
      <c r="AV117" s="997"/>
      <c r="AW117" s="997"/>
      <c r="AX117" s="997"/>
      <c r="AY117" s="997"/>
      <c r="AZ117" s="927" t="s">
        <v>382</v>
      </c>
      <c r="BA117" s="928"/>
      <c r="BB117" s="928"/>
      <c r="BC117" s="928"/>
      <c r="BD117" s="928"/>
      <c r="BE117" s="928"/>
      <c r="BF117" s="928"/>
      <c r="BG117" s="928"/>
      <c r="BH117" s="928"/>
      <c r="BI117" s="928"/>
      <c r="BJ117" s="928"/>
      <c r="BK117" s="928"/>
      <c r="BL117" s="928"/>
      <c r="BM117" s="928"/>
      <c r="BN117" s="928"/>
      <c r="BO117" s="928"/>
      <c r="BP117" s="929"/>
      <c r="BQ117" s="880" t="s">
        <v>230</v>
      </c>
      <c r="BR117" s="881"/>
      <c r="BS117" s="881"/>
      <c r="BT117" s="881"/>
      <c r="BU117" s="881"/>
      <c r="BV117" s="881" t="s">
        <v>230</v>
      </c>
      <c r="BW117" s="881"/>
      <c r="BX117" s="881"/>
      <c r="BY117" s="881"/>
      <c r="BZ117" s="881"/>
      <c r="CA117" s="881" t="s">
        <v>230</v>
      </c>
      <c r="CB117" s="881"/>
      <c r="CC117" s="881"/>
      <c r="CD117" s="881"/>
      <c r="CE117" s="881"/>
      <c r="CF117" s="939" t="s">
        <v>230</v>
      </c>
      <c r="CG117" s="940"/>
      <c r="CH117" s="940"/>
      <c r="CI117" s="940"/>
      <c r="CJ117" s="940"/>
      <c r="CK117" s="991"/>
      <c r="CL117" s="885"/>
      <c r="CM117" s="879" t="s">
        <v>383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230</v>
      </c>
      <c r="DH117" s="844"/>
      <c r="DI117" s="844"/>
      <c r="DJ117" s="844"/>
      <c r="DK117" s="845"/>
      <c r="DL117" s="846" t="s">
        <v>230</v>
      </c>
      <c r="DM117" s="844"/>
      <c r="DN117" s="844"/>
      <c r="DO117" s="844"/>
      <c r="DP117" s="845"/>
      <c r="DQ117" s="846" t="s">
        <v>230</v>
      </c>
      <c r="DR117" s="844"/>
      <c r="DS117" s="844"/>
      <c r="DT117" s="844"/>
      <c r="DU117" s="845"/>
      <c r="DV117" s="888" t="s">
        <v>230</v>
      </c>
      <c r="DW117" s="889"/>
      <c r="DX117" s="889"/>
      <c r="DY117" s="889"/>
      <c r="DZ117" s="890"/>
    </row>
    <row r="118" spans="1:130" s="226" customFormat="1" ht="26.25" customHeight="1" x14ac:dyDescent="0.2">
      <c r="A118" s="959" t="s">
        <v>356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353</v>
      </c>
      <c r="AB118" s="960"/>
      <c r="AC118" s="960"/>
      <c r="AD118" s="960"/>
      <c r="AE118" s="961"/>
      <c r="AF118" s="962" t="s">
        <v>354</v>
      </c>
      <c r="AG118" s="960"/>
      <c r="AH118" s="960"/>
      <c r="AI118" s="960"/>
      <c r="AJ118" s="961"/>
      <c r="AK118" s="962" t="s">
        <v>266</v>
      </c>
      <c r="AL118" s="960"/>
      <c r="AM118" s="960"/>
      <c r="AN118" s="960"/>
      <c r="AO118" s="961"/>
      <c r="AP118" s="963" t="s">
        <v>355</v>
      </c>
      <c r="AQ118" s="964"/>
      <c r="AR118" s="964"/>
      <c r="AS118" s="964"/>
      <c r="AT118" s="965"/>
      <c r="AU118" s="996"/>
      <c r="AV118" s="997"/>
      <c r="AW118" s="997"/>
      <c r="AX118" s="997"/>
      <c r="AY118" s="997"/>
      <c r="AZ118" s="902" t="s">
        <v>384</v>
      </c>
      <c r="BA118" s="903"/>
      <c r="BB118" s="903"/>
      <c r="BC118" s="903"/>
      <c r="BD118" s="903"/>
      <c r="BE118" s="903"/>
      <c r="BF118" s="903"/>
      <c r="BG118" s="903"/>
      <c r="BH118" s="903"/>
      <c r="BI118" s="903"/>
      <c r="BJ118" s="903"/>
      <c r="BK118" s="903"/>
      <c r="BL118" s="903"/>
      <c r="BM118" s="903"/>
      <c r="BN118" s="903"/>
      <c r="BO118" s="903"/>
      <c r="BP118" s="904"/>
      <c r="BQ118" s="943" t="s">
        <v>230</v>
      </c>
      <c r="BR118" s="909"/>
      <c r="BS118" s="909"/>
      <c r="BT118" s="909"/>
      <c r="BU118" s="909"/>
      <c r="BV118" s="909" t="s">
        <v>230</v>
      </c>
      <c r="BW118" s="909"/>
      <c r="BX118" s="909"/>
      <c r="BY118" s="909"/>
      <c r="BZ118" s="909"/>
      <c r="CA118" s="909" t="s">
        <v>374</v>
      </c>
      <c r="CB118" s="909"/>
      <c r="CC118" s="909"/>
      <c r="CD118" s="909"/>
      <c r="CE118" s="909"/>
      <c r="CF118" s="939" t="s">
        <v>374</v>
      </c>
      <c r="CG118" s="940"/>
      <c r="CH118" s="940"/>
      <c r="CI118" s="940"/>
      <c r="CJ118" s="940"/>
      <c r="CK118" s="991"/>
      <c r="CL118" s="885"/>
      <c r="CM118" s="879" t="s">
        <v>385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230</v>
      </c>
      <c r="DH118" s="844"/>
      <c r="DI118" s="844"/>
      <c r="DJ118" s="844"/>
      <c r="DK118" s="845"/>
      <c r="DL118" s="846" t="s">
        <v>374</v>
      </c>
      <c r="DM118" s="844"/>
      <c r="DN118" s="844"/>
      <c r="DO118" s="844"/>
      <c r="DP118" s="845"/>
      <c r="DQ118" s="846" t="s">
        <v>230</v>
      </c>
      <c r="DR118" s="844"/>
      <c r="DS118" s="844"/>
      <c r="DT118" s="844"/>
      <c r="DU118" s="845"/>
      <c r="DV118" s="888" t="s">
        <v>230</v>
      </c>
      <c r="DW118" s="889"/>
      <c r="DX118" s="889"/>
      <c r="DY118" s="889"/>
      <c r="DZ118" s="890"/>
    </row>
    <row r="119" spans="1:130" s="226" customFormat="1" ht="26.25" customHeight="1" x14ac:dyDescent="0.2">
      <c r="A119" s="882" t="s">
        <v>359</v>
      </c>
      <c r="B119" s="883"/>
      <c r="C119" s="924" t="s">
        <v>360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230</v>
      </c>
      <c r="AB119" s="953"/>
      <c r="AC119" s="953"/>
      <c r="AD119" s="953"/>
      <c r="AE119" s="954"/>
      <c r="AF119" s="955" t="s">
        <v>230</v>
      </c>
      <c r="AG119" s="953"/>
      <c r="AH119" s="953"/>
      <c r="AI119" s="953"/>
      <c r="AJ119" s="954"/>
      <c r="AK119" s="955" t="s">
        <v>230</v>
      </c>
      <c r="AL119" s="953"/>
      <c r="AM119" s="953"/>
      <c r="AN119" s="953"/>
      <c r="AO119" s="954"/>
      <c r="AP119" s="956" t="s">
        <v>230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386</v>
      </c>
      <c r="BP119" s="942"/>
      <c r="BQ119" s="943">
        <v>42171968</v>
      </c>
      <c r="BR119" s="909"/>
      <c r="BS119" s="909"/>
      <c r="BT119" s="909"/>
      <c r="BU119" s="909"/>
      <c r="BV119" s="909">
        <v>43722499</v>
      </c>
      <c r="BW119" s="909"/>
      <c r="BX119" s="909"/>
      <c r="BY119" s="909"/>
      <c r="BZ119" s="909"/>
      <c r="CA119" s="909">
        <v>42212692</v>
      </c>
      <c r="CB119" s="909"/>
      <c r="CC119" s="909"/>
      <c r="CD119" s="909"/>
      <c r="CE119" s="909"/>
      <c r="CF119" s="812"/>
      <c r="CG119" s="813"/>
      <c r="CH119" s="813"/>
      <c r="CI119" s="813"/>
      <c r="CJ119" s="898"/>
      <c r="CK119" s="992"/>
      <c r="CL119" s="887"/>
      <c r="CM119" s="902" t="s">
        <v>387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8162</v>
      </c>
      <c r="DH119" s="828"/>
      <c r="DI119" s="828"/>
      <c r="DJ119" s="828"/>
      <c r="DK119" s="829"/>
      <c r="DL119" s="830">
        <v>6906</v>
      </c>
      <c r="DM119" s="828"/>
      <c r="DN119" s="828"/>
      <c r="DO119" s="828"/>
      <c r="DP119" s="829"/>
      <c r="DQ119" s="830">
        <v>5633</v>
      </c>
      <c r="DR119" s="828"/>
      <c r="DS119" s="828"/>
      <c r="DT119" s="828"/>
      <c r="DU119" s="829"/>
      <c r="DV119" s="912">
        <v>0.1</v>
      </c>
      <c r="DW119" s="913"/>
      <c r="DX119" s="913"/>
      <c r="DY119" s="913"/>
      <c r="DZ119" s="914"/>
    </row>
    <row r="120" spans="1:130" s="226" customFormat="1" ht="26.25" customHeight="1" x14ac:dyDescent="0.2">
      <c r="A120" s="884"/>
      <c r="B120" s="885"/>
      <c r="C120" s="879" t="s">
        <v>363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230</v>
      </c>
      <c r="AB120" s="844"/>
      <c r="AC120" s="844"/>
      <c r="AD120" s="844"/>
      <c r="AE120" s="845"/>
      <c r="AF120" s="846" t="s">
        <v>374</v>
      </c>
      <c r="AG120" s="844"/>
      <c r="AH120" s="844"/>
      <c r="AI120" s="844"/>
      <c r="AJ120" s="845"/>
      <c r="AK120" s="846" t="s">
        <v>230</v>
      </c>
      <c r="AL120" s="844"/>
      <c r="AM120" s="844"/>
      <c r="AN120" s="844"/>
      <c r="AO120" s="845"/>
      <c r="AP120" s="888" t="s">
        <v>374</v>
      </c>
      <c r="AQ120" s="889"/>
      <c r="AR120" s="889"/>
      <c r="AS120" s="889"/>
      <c r="AT120" s="890"/>
      <c r="AU120" s="944" t="s">
        <v>388</v>
      </c>
      <c r="AV120" s="945"/>
      <c r="AW120" s="945"/>
      <c r="AX120" s="945"/>
      <c r="AY120" s="946"/>
      <c r="AZ120" s="924" t="s">
        <v>389</v>
      </c>
      <c r="BA120" s="872"/>
      <c r="BB120" s="872"/>
      <c r="BC120" s="872"/>
      <c r="BD120" s="872"/>
      <c r="BE120" s="872"/>
      <c r="BF120" s="872"/>
      <c r="BG120" s="872"/>
      <c r="BH120" s="872"/>
      <c r="BI120" s="872"/>
      <c r="BJ120" s="872"/>
      <c r="BK120" s="872"/>
      <c r="BL120" s="872"/>
      <c r="BM120" s="872"/>
      <c r="BN120" s="872"/>
      <c r="BO120" s="872"/>
      <c r="BP120" s="873"/>
      <c r="BQ120" s="925">
        <v>13302734</v>
      </c>
      <c r="BR120" s="906"/>
      <c r="BS120" s="906"/>
      <c r="BT120" s="906"/>
      <c r="BU120" s="906"/>
      <c r="BV120" s="906">
        <v>13190519</v>
      </c>
      <c r="BW120" s="906"/>
      <c r="BX120" s="906"/>
      <c r="BY120" s="906"/>
      <c r="BZ120" s="906"/>
      <c r="CA120" s="906">
        <v>13863602</v>
      </c>
      <c r="CB120" s="906"/>
      <c r="CC120" s="906"/>
      <c r="CD120" s="906"/>
      <c r="CE120" s="906"/>
      <c r="CF120" s="930">
        <v>129</v>
      </c>
      <c r="CG120" s="931"/>
      <c r="CH120" s="931"/>
      <c r="CI120" s="931"/>
      <c r="CJ120" s="931"/>
      <c r="CK120" s="932" t="s">
        <v>390</v>
      </c>
      <c r="CL120" s="916"/>
      <c r="CM120" s="916"/>
      <c r="CN120" s="916"/>
      <c r="CO120" s="917"/>
      <c r="CP120" s="936" t="s">
        <v>337</v>
      </c>
      <c r="CQ120" s="937"/>
      <c r="CR120" s="937"/>
      <c r="CS120" s="937"/>
      <c r="CT120" s="937"/>
      <c r="CU120" s="937"/>
      <c r="CV120" s="937"/>
      <c r="CW120" s="937"/>
      <c r="CX120" s="937"/>
      <c r="CY120" s="937"/>
      <c r="CZ120" s="937"/>
      <c r="DA120" s="937"/>
      <c r="DB120" s="937"/>
      <c r="DC120" s="937"/>
      <c r="DD120" s="937"/>
      <c r="DE120" s="937"/>
      <c r="DF120" s="938"/>
      <c r="DG120" s="925">
        <v>14004263</v>
      </c>
      <c r="DH120" s="906"/>
      <c r="DI120" s="906"/>
      <c r="DJ120" s="906"/>
      <c r="DK120" s="906"/>
      <c r="DL120" s="906">
        <v>12552046</v>
      </c>
      <c r="DM120" s="906"/>
      <c r="DN120" s="906"/>
      <c r="DO120" s="906"/>
      <c r="DP120" s="906"/>
      <c r="DQ120" s="906">
        <v>11580305</v>
      </c>
      <c r="DR120" s="906"/>
      <c r="DS120" s="906"/>
      <c r="DT120" s="906"/>
      <c r="DU120" s="906"/>
      <c r="DV120" s="907">
        <v>107.8</v>
      </c>
      <c r="DW120" s="907"/>
      <c r="DX120" s="907"/>
      <c r="DY120" s="907"/>
      <c r="DZ120" s="908"/>
    </row>
    <row r="121" spans="1:130" s="226" customFormat="1" ht="26.25" customHeight="1" x14ac:dyDescent="0.2">
      <c r="A121" s="884"/>
      <c r="B121" s="885"/>
      <c r="C121" s="927" t="s">
        <v>391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374</v>
      </c>
      <c r="AB121" s="844"/>
      <c r="AC121" s="844"/>
      <c r="AD121" s="844"/>
      <c r="AE121" s="845"/>
      <c r="AF121" s="846" t="s">
        <v>230</v>
      </c>
      <c r="AG121" s="844"/>
      <c r="AH121" s="844"/>
      <c r="AI121" s="844"/>
      <c r="AJ121" s="845"/>
      <c r="AK121" s="846" t="s">
        <v>230</v>
      </c>
      <c r="AL121" s="844"/>
      <c r="AM121" s="844"/>
      <c r="AN121" s="844"/>
      <c r="AO121" s="845"/>
      <c r="AP121" s="888" t="s">
        <v>374</v>
      </c>
      <c r="AQ121" s="889"/>
      <c r="AR121" s="889"/>
      <c r="AS121" s="889"/>
      <c r="AT121" s="890"/>
      <c r="AU121" s="947"/>
      <c r="AV121" s="948"/>
      <c r="AW121" s="948"/>
      <c r="AX121" s="948"/>
      <c r="AY121" s="949"/>
      <c r="AZ121" s="879" t="s">
        <v>392</v>
      </c>
      <c r="BA121" s="816"/>
      <c r="BB121" s="816"/>
      <c r="BC121" s="816"/>
      <c r="BD121" s="816"/>
      <c r="BE121" s="816"/>
      <c r="BF121" s="816"/>
      <c r="BG121" s="816"/>
      <c r="BH121" s="816"/>
      <c r="BI121" s="816"/>
      <c r="BJ121" s="816"/>
      <c r="BK121" s="816"/>
      <c r="BL121" s="816"/>
      <c r="BM121" s="816"/>
      <c r="BN121" s="816"/>
      <c r="BO121" s="816"/>
      <c r="BP121" s="817"/>
      <c r="BQ121" s="880">
        <v>934992</v>
      </c>
      <c r="BR121" s="881"/>
      <c r="BS121" s="881"/>
      <c r="BT121" s="881"/>
      <c r="BU121" s="881"/>
      <c r="BV121" s="881">
        <v>993020</v>
      </c>
      <c r="BW121" s="881"/>
      <c r="BX121" s="881"/>
      <c r="BY121" s="881"/>
      <c r="BZ121" s="881"/>
      <c r="CA121" s="881">
        <v>937902</v>
      </c>
      <c r="CB121" s="881"/>
      <c r="CC121" s="881"/>
      <c r="CD121" s="881"/>
      <c r="CE121" s="881"/>
      <c r="CF121" s="939">
        <v>8.6999999999999993</v>
      </c>
      <c r="CG121" s="940"/>
      <c r="CH121" s="940"/>
      <c r="CI121" s="940"/>
      <c r="CJ121" s="940"/>
      <c r="CK121" s="933"/>
      <c r="CL121" s="919"/>
      <c r="CM121" s="919"/>
      <c r="CN121" s="919"/>
      <c r="CO121" s="920"/>
      <c r="CP121" s="899" t="s">
        <v>335</v>
      </c>
      <c r="CQ121" s="900"/>
      <c r="CR121" s="900"/>
      <c r="CS121" s="900"/>
      <c r="CT121" s="900"/>
      <c r="CU121" s="900"/>
      <c r="CV121" s="900"/>
      <c r="CW121" s="900"/>
      <c r="CX121" s="900"/>
      <c r="CY121" s="900"/>
      <c r="CZ121" s="900"/>
      <c r="DA121" s="900"/>
      <c r="DB121" s="900"/>
      <c r="DC121" s="900"/>
      <c r="DD121" s="900"/>
      <c r="DE121" s="900"/>
      <c r="DF121" s="901"/>
      <c r="DG121" s="880">
        <v>561413</v>
      </c>
      <c r="DH121" s="881"/>
      <c r="DI121" s="881"/>
      <c r="DJ121" s="881"/>
      <c r="DK121" s="881"/>
      <c r="DL121" s="881">
        <v>537764</v>
      </c>
      <c r="DM121" s="881"/>
      <c r="DN121" s="881"/>
      <c r="DO121" s="881"/>
      <c r="DP121" s="881"/>
      <c r="DQ121" s="881">
        <v>552149</v>
      </c>
      <c r="DR121" s="881"/>
      <c r="DS121" s="881"/>
      <c r="DT121" s="881"/>
      <c r="DU121" s="881"/>
      <c r="DV121" s="858">
        <v>5.0999999999999996</v>
      </c>
      <c r="DW121" s="858"/>
      <c r="DX121" s="858"/>
      <c r="DY121" s="858"/>
      <c r="DZ121" s="859"/>
    </row>
    <row r="122" spans="1:130" s="226" customFormat="1" ht="26.25" customHeight="1" x14ac:dyDescent="0.2">
      <c r="A122" s="884"/>
      <c r="B122" s="885"/>
      <c r="C122" s="879" t="s">
        <v>373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230</v>
      </c>
      <c r="AB122" s="844"/>
      <c r="AC122" s="844"/>
      <c r="AD122" s="844"/>
      <c r="AE122" s="845"/>
      <c r="AF122" s="846" t="s">
        <v>230</v>
      </c>
      <c r="AG122" s="844"/>
      <c r="AH122" s="844"/>
      <c r="AI122" s="844"/>
      <c r="AJ122" s="845"/>
      <c r="AK122" s="846" t="s">
        <v>230</v>
      </c>
      <c r="AL122" s="844"/>
      <c r="AM122" s="844"/>
      <c r="AN122" s="844"/>
      <c r="AO122" s="845"/>
      <c r="AP122" s="888" t="s">
        <v>374</v>
      </c>
      <c r="AQ122" s="889"/>
      <c r="AR122" s="889"/>
      <c r="AS122" s="889"/>
      <c r="AT122" s="890"/>
      <c r="AU122" s="947"/>
      <c r="AV122" s="948"/>
      <c r="AW122" s="948"/>
      <c r="AX122" s="948"/>
      <c r="AY122" s="949"/>
      <c r="AZ122" s="902" t="s">
        <v>393</v>
      </c>
      <c r="BA122" s="903"/>
      <c r="BB122" s="903"/>
      <c r="BC122" s="903"/>
      <c r="BD122" s="903"/>
      <c r="BE122" s="903"/>
      <c r="BF122" s="903"/>
      <c r="BG122" s="903"/>
      <c r="BH122" s="903"/>
      <c r="BI122" s="903"/>
      <c r="BJ122" s="903"/>
      <c r="BK122" s="903"/>
      <c r="BL122" s="903"/>
      <c r="BM122" s="903"/>
      <c r="BN122" s="903"/>
      <c r="BO122" s="903"/>
      <c r="BP122" s="904"/>
      <c r="BQ122" s="943">
        <v>31748812</v>
      </c>
      <c r="BR122" s="909"/>
      <c r="BS122" s="909"/>
      <c r="BT122" s="909"/>
      <c r="BU122" s="909"/>
      <c r="BV122" s="909">
        <v>32889410</v>
      </c>
      <c r="BW122" s="909"/>
      <c r="BX122" s="909"/>
      <c r="BY122" s="909"/>
      <c r="BZ122" s="909"/>
      <c r="CA122" s="909">
        <v>31744609</v>
      </c>
      <c r="CB122" s="909"/>
      <c r="CC122" s="909"/>
      <c r="CD122" s="909"/>
      <c r="CE122" s="909"/>
      <c r="CF122" s="910">
        <v>295.39999999999998</v>
      </c>
      <c r="CG122" s="911"/>
      <c r="CH122" s="911"/>
      <c r="CI122" s="911"/>
      <c r="CJ122" s="911"/>
      <c r="CK122" s="933"/>
      <c r="CL122" s="919"/>
      <c r="CM122" s="919"/>
      <c r="CN122" s="919"/>
      <c r="CO122" s="920"/>
      <c r="CP122" s="899" t="s">
        <v>333</v>
      </c>
      <c r="CQ122" s="900"/>
      <c r="CR122" s="900"/>
      <c r="CS122" s="900"/>
      <c r="CT122" s="900"/>
      <c r="CU122" s="900"/>
      <c r="CV122" s="900"/>
      <c r="CW122" s="900"/>
      <c r="CX122" s="900"/>
      <c r="CY122" s="900"/>
      <c r="CZ122" s="900"/>
      <c r="DA122" s="900"/>
      <c r="DB122" s="900"/>
      <c r="DC122" s="900"/>
      <c r="DD122" s="900"/>
      <c r="DE122" s="900"/>
      <c r="DF122" s="901"/>
      <c r="DG122" s="880" t="s">
        <v>374</v>
      </c>
      <c r="DH122" s="881"/>
      <c r="DI122" s="881"/>
      <c r="DJ122" s="881"/>
      <c r="DK122" s="881"/>
      <c r="DL122" s="881" t="s">
        <v>230</v>
      </c>
      <c r="DM122" s="881"/>
      <c r="DN122" s="881"/>
      <c r="DO122" s="881"/>
      <c r="DP122" s="881"/>
      <c r="DQ122" s="881" t="s">
        <v>230</v>
      </c>
      <c r="DR122" s="881"/>
      <c r="DS122" s="881"/>
      <c r="DT122" s="881"/>
      <c r="DU122" s="881"/>
      <c r="DV122" s="858" t="s">
        <v>230</v>
      </c>
      <c r="DW122" s="858"/>
      <c r="DX122" s="858"/>
      <c r="DY122" s="858"/>
      <c r="DZ122" s="859"/>
    </row>
    <row r="123" spans="1:130" s="226" customFormat="1" ht="26.25" customHeight="1" x14ac:dyDescent="0.2">
      <c r="A123" s="884"/>
      <c r="B123" s="885"/>
      <c r="C123" s="879" t="s">
        <v>380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4615</v>
      </c>
      <c r="AB123" s="844"/>
      <c r="AC123" s="844"/>
      <c r="AD123" s="844"/>
      <c r="AE123" s="845"/>
      <c r="AF123" s="846">
        <v>4615</v>
      </c>
      <c r="AG123" s="844"/>
      <c r="AH123" s="844"/>
      <c r="AI123" s="844"/>
      <c r="AJ123" s="845"/>
      <c r="AK123" s="846">
        <v>4615</v>
      </c>
      <c r="AL123" s="844"/>
      <c r="AM123" s="844"/>
      <c r="AN123" s="844"/>
      <c r="AO123" s="845"/>
      <c r="AP123" s="888">
        <v>0</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394</v>
      </c>
      <c r="BP123" s="942"/>
      <c r="BQ123" s="896">
        <v>45986538</v>
      </c>
      <c r="BR123" s="897"/>
      <c r="BS123" s="897"/>
      <c r="BT123" s="897"/>
      <c r="BU123" s="897"/>
      <c r="BV123" s="897">
        <v>47072949</v>
      </c>
      <c r="BW123" s="897"/>
      <c r="BX123" s="897"/>
      <c r="BY123" s="897"/>
      <c r="BZ123" s="897"/>
      <c r="CA123" s="897">
        <v>46546113</v>
      </c>
      <c r="CB123" s="897"/>
      <c r="CC123" s="897"/>
      <c r="CD123" s="897"/>
      <c r="CE123" s="897"/>
      <c r="CF123" s="812"/>
      <c r="CG123" s="813"/>
      <c r="CH123" s="813"/>
      <c r="CI123" s="813"/>
      <c r="CJ123" s="898"/>
      <c r="CK123" s="933"/>
      <c r="CL123" s="919"/>
      <c r="CM123" s="919"/>
      <c r="CN123" s="919"/>
      <c r="CO123" s="920"/>
      <c r="CP123" s="899" t="s">
        <v>334</v>
      </c>
      <c r="CQ123" s="900"/>
      <c r="CR123" s="900"/>
      <c r="CS123" s="900"/>
      <c r="CT123" s="900"/>
      <c r="CU123" s="900"/>
      <c r="CV123" s="900"/>
      <c r="CW123" s="900"/>
      <c r="CX123" s="900"/>
      <c r="CY123" s="900"/>
      <c r="CZ123" s="900"/>
      <c r="DA123" s="900"/>
      <c r="DB123" s="900"/>
      <c r="DC123" s="900"/>
      <c r="DD123" s="900"/>
      <c r="DE123" s="900"/>
      <c r="DF123" s="901"/>
      <c r="DG123" s="843" t="s">
        <v>374</v>
      </c>
      <c r="DH123" s="844"/>
      <c r="DI123" s="844"/>
      <c r="DJ123" s="844"/>
      <c r="DK123" s="845"/>
      <c r="DL123" s="846" t="s">
        <v>230</v>
      </c>
      <c r="DM123" s="844"/>
      <c r="DN123" s="844"/>
      <c r="DO123" s="844"/>
      <c r="DP123" s="845"/>
      <c r="DQ123" s="846" t="s">
        <v>230</v>
      </c>
      <c r="DR123" s="844"/>
      <c r="DS123" s="844"/>
      <c r="DT123" s="844"/>
      <c r="DU123" s="845"/>
      <c r="DV123" s="888" t="s">
        <v>230</v>
      </c>
      <c r="DW123" s="889"/>
      <c r="DX123" s="889"/>
      <c r="DY123" s="889"/>
      <c r="DZ123" s="890"/>
    </row>
    <row r="124" spans="1:130" s="226" customFormat="1" ht="26.25" customHeight="1" thickBot="1" x14ac:dyDescent="0.25">
      <c r="A124" s="884"/>
      <c r="B124" s="885"/>
      <c r="C124" s="879" t="s">
        <v>383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230</v>
      </c>
      <c r="AB124" s="844"/>
      <c r="AC124" s="844"/>
      <c r="AD124" s="844"/>
      <c r="AE124" s="845"/>
      <c r="AF124" s="846" t="s">
        <v>230</v>
      </c>
      <c r="AG124" s="844"/>
      <c r="AH124" s="844"/>
      <c r="AI124" s="844"/>
      <c r="AJ124" s="845"/>
      <c r="AK124" s="846" t="s">
        <v>230</v>
      </c>
      <c r="AL124" s="844"/>
      <c r="AM124" s="844"/>
      <c r="AN124" s="844"/>
      <c r="AO124" s="845"/>
      <c r="AP124" s="888" t="s">
        <v>230</v>
      </c>
      <c r="AQ124" s="889"/>
      <c r="AR124" s="889"/>
      <c r="AS124" s="889"/>
      <c r="AT124" s="890"/>
      <c r="AU124" s="891" t="s">
        <v>395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374</v>
      </c>
      <c r="BR124" s="895"/>
      <c r="BS124" s="895"/>
      <c r="BT124" s="895"/>
      <c r="BU124" s="895"/>
      <c r="BV124" s="895" t="s">
        <v>230</v>
      </c>
      <c r="BW124" s="895"/>
      <c r="BX124" s="895"/>
      <c r="BY124" s="895"/>
      <c r="BZ124" s="895"/>
      <c r="CA124" s="895" t="s">
        <v>230</v>
      </c>
      <c r="CB124" s="895"/>
      <c r="CC124" s="895"/>
      <c r="CD124" s="895"/>
      <c r="CE124" s="895"/>
      <c r="CF124" s="790"/>
      <c r="CG124" s="791"/>
      <c r="CH124" s="791"/>
      <c r="CI124" s="791"/>
      <c r="CJ124" s="926"/>
      <c r="CK124" s="934"/>
      <c r="CL124" s="934"/>
      <c r="CM124" s="934"/>
      <c r="CN124" s="934"/>
      <c r="CO124" s="935"/>
      <c r="CP124" s="899" t="s">
        <v>396</v>
      </c>
      <c r="CQ124" s="900"/>
      <c r="CR124" s="900"/>
      <c r="CS124" s="900"/>
      <c r="CT124" s="900"/>
      <c r="CU124" s="900"/>
      <c r="CV124" s="900"/>
      <c r="CW124" s="900"/>
      <c r="CX124" s="900"/>
      <c r="CY124" s="900"/>
      <c r="CZ124" s="900"/>
      <c r="DA124" s="900"/>
      <c r="DB124" s="900"/>
      <c r="DC124" s="900"/>
      <c r="DD124" s="900"/>
      <c r="DE124" s="900"/>
      <c r="DF124" s="901"/>
      <c r="DG124" s="827" t="s">
        <v>230</v>
      </c>
      <c r="DH124" s="828"/>
      <c r="DI124" s="828"/>
      <c r="DJ124" s="828"/>
      <c r="DK124" s="829"/>
      <c r="DL124" s="830" t="s">
        <v>230</v>
      </c>
      <c r="DM124" s="828"/>
      <c r="DN124" s="828"/>
      <c r="DO124" s="828"/>
      <c r="DP124" s="829"/>
      <c r="DQ124" s="830" t="s">
        <v>230</v>
      </c>
      <c r="DR124" s="828"/>
      <c r="DS124" s="828"/>
      <c r="DT124" s="828"/>
      <c r="DU124" s="829"/>
      <c r="DV124" s="912" t="s">
        <v>230</v>
      </c>
      <c r="DW124" s="913"/>
      <c r="DX124" s="913"/>
      <c r="DY124" s="913"/>
      <c r="DZ124" s="914"/>
    </row>
    <row r="125" spans="1:130" s="226" customFormat="1" ht="26.25" customHeight="1" x14ac:dyDescent="0.2">
      <c r="A125" s="884"/>
      <c r="B125" s="885"/>
      <c r="C125" s="879" t="s">
        <v>385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230</v>
      </c>
      <c r="AB125" s="844"/>
      <c r="AC125" s="844"/>
      <c r="AD125" s="844"/>
      <c r="AE125" s="845"/>
      <c r="AF125" s="846" t="s">
        <v>230</v>
      </c>
      <c r="AG125" s="844"/>
      <c r="AH125" s="844"/>
      <c r="AI125" s="844"/>
      <c r="AJ125" s="845"/>
      <c r="AK125" s="846" t="s">
        <v>374</v>
      </c>
      <c r="AL125" s="844"/>
      <c r="AM125" s="844"/>
      <c r="AN125" s="844"/>
      <c r="AO125" s="845"/>
      <c r="AP125" s="888" t="s">
        <v>230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397</v>
      </c>
      <c r="CL125" s="916"/>
      <c r="CM125" s="916"/>
      <c r="CN125" s="916"/>
      <c r="CO125" s="917"/>
      <c r="CP125" s="924" t="s">
        <v>398</v>
      </c>
      <c r="CQ125" s="872"/>
      <c r="CR125" s="872"/>
      <c r="CS125" s="872"/>
      <c r="CT125" s="872"/>
      <c r="CU125" s="872"/>
      <c r="CV125" s="872"/>
      <c r="CW125" s="872"/>
      <c r="CX125" s="872"/>
      <c r="CY125" s="872"/>
      <c r="CZ125" s="872"/>
      <c r="DA125" s="872"/>
      <c r="DB125" s="872"/>
      <c r="DC125" s="872"/>
      <c r="DD125" s="872"/>
      <c r="DE125" s="872"/>
      <c r="DF125" s="873"/>
      <c r="DG125" s="925" t="s">
        <v>374</v>
      </c>
      <c r="DH125" s="906"/>
      <c r="DI125" s="906"/>
      <c r="DJ125" s="906"/>
      <c r="DK125" s="906"/>
      <c r="DL125" s="906" t="s">
        <v>374</v>
      </c>
      <c r="DM125" s="906"/>
      <c r="DN125" s="906"/>
      <c r="DO125" s="906"/>
      <c r="DP125" s="906"/>
      <c r="DQ125" s="906" t="s">
        <v>230</v>
      </c>
      <c r="DR125" s="906"/>
      <c r="DS125" s="906"/>
      <c r="DT125" s="906"/>
      <c r="DU125" s="906"/>
      <c r="DV125" s="907" t="s">
        <v>374</v>
      </c>
      <c r="DW125" s="907"/>
      <c r="DX125" s="907"/>
      <c r="DY125" s="907"/>
      <c r="DZ125" s="908"/>
    </row>
    <row r="126" spans="1:130" s="226" customFormat="1" ht="26.25" customHeight="1" thickBot="1" x14ac:dyDescent="0.25">
      <c r="A126" s="884"/>
      <c r="B126" s="885"/>
      <c r="C126" s="879" t="s">
        <v>387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1369</v>
      </c>
      <c r="AB126" s="844"/>
      <c r="AC126" s="844"/>
      <c r="AD126" s="844"/>
      <c r="AE126" s="845"/>
      <c r="AF126" s="846">
        <v>1369</v>
      </c>
      <c r="AG126" s="844"/>
      <c r="AH126" s="844"/>
      <c r="AI126" s="844"/>
      <c r="AJ126" s="845"/>
      <c r="AK126" s="846">
        <v>1369</v>
      </c>
      <c r="AL126" s="844"/>
      <c r="AM126" s="844"/>
      <c r="AN126" s="844"/>
      <c r="AO126" s="845"/>
      <c r="AP126" s="888">
        <v>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399</v>
      </c>
      <c r="CQ126" s="816"/>
      <c r="CR126" s="816"/>
      <c r="CS126" s="816"/>
      <c r="CT126" s="816"/>
      <c r="CU126" s="816"/>
      <c r="CV126" s="816"/>
      <c r="CW126" s="816"/>
      <c r="CX126" s="816"/>
      <c r="CY126" s="816"/>
      <c r="CZ126" s="816"/>
      <c r="DA126" s="816"/>
      <c r="DB126" s="816"/>
      <c r="DC126" s="816"/>
      <c r="DD126" s="816"/>
      <c r="DE126" s="816"/>
      <c r="DF126" s="817"/>
      <c r="DG126" s="880" t="s">
        <v>230</v>
      </c>
      <c r="DH126" s="881"/>
      <c r="DI126" s="881"/>
      <c r="DJ126" s="881"/>
      <c r="DK126" s="881"/>
      <c r="DL126" s="881" t="s">
        <v>374</v>
      </c>
      <c r="DM126" s="881"/>
      <c r="DN126" s="881"/>
      <c r="DO126" s="881"/>
      <c r="DP126" s="881"/>
      <c r="DQ126" s="881" t="s">
        <v>374</v>
      </c>
      <c r="DR126" s="881"/>
      <c r="DS126" s="881"/>
      <c r="DT126" s="881"/>
      <c r="DU126" s="881"/>
      <c r="DV126" s="858" t="s">
        <v>230</v>
      </c>
      <c r="DW126" s="858"/>
      <c r="DX126" s="858"/>
      <c r="DY126" s="858"/>
      <c r="DZ126" s="859"/>
    </row>
    <row r="127" spans="1:130" s="226" customFormat="1" ht="26.25" customHeight="1" x14ac:dyDescent="0.2">
      <c r="A127" s="886"/>
      <c r="B127" s="887"/>
      <c r="C127" s="902" t="s">
        <v>400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230</v>
      </c>
      <c r="AB127" s="844"/>
      <c r="AC127" s="844"/>
      <c r="AD127" s="844"/>
      <c r="AE127" s="845"/>
      <c r="AF127" s="846" t="s">
        <v>230</v>
      </c>
      <c r="AG127" s="844"/>
      <c r="AH127" s="844"/>
      <c r="AI127" s="844"/>
      <c r="AJ127" s="845"/>
      <c r="AK127" s="846" t="s">
        <v>230</v>
      </c>
      <c r="AL127" s="844"/>
      <c r="AM127" s="844"/>
      <c r="AN127" s="844"/>
      <c r="AO127" s="845"/>
      <c r="AP127" s="888" t="s">
        <v>230</v>
      </c>
      <c r="AQ127" s="889"/>
      <c r="AR127" s="889"/>
      <c r="AS127" s="889"/>
      <c r="AT127" s="890"/>
      <c r="AU127" s="228"/>
      <c r="AV127" s="228"/>
      <c r="AW127" s="228"/>
      <c r="AX127" s="905" t="s">
        <v>401</v>
      </c>
      <c r="AY127" s="876"/>
      <c r="AZ127" s="876"/>
      <c r="BA127" s="876"/>
      <c r="BB127" s="876"/>
      <c r="BC127" s="876"/>
      <c r="BD127" s="876"/>
      <c r="BE127" s="877"/>
      <c r="BF127" s="875" t="s">
        <v>402</v>
      </c>
      <c r="BG127" s="876"/>
      <c r="BH127" s="876"/>
      <c r="BI127" s="876"/>
      <c r="BJ127" s="876"/>
      <c r="BK127" s="876"/>
      <c r="BL127" s="877"/>
      <c r="BM127" s="875" t="s">
        <v>403</v>
      </c>
      <c r="BN127" s="876"/>
      <c r="BO127" s="876"/>
      <c r="BP127" s="876"/>
      <c r="BQ127" s="876"/>
      <c r="BR127" s="876"/>
      <c r="BS127" s="877"/>
      <c r="BT127" s="875" t="s">
        <v>404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405</v>
      </c>
      <c r="CQ127" s="816"/>
      <c r="CR127" s="816"/>
      <c r="CS127" s="816"/>
      <c r="CT127" s="816"/>
      <c r="CU127" s="816"/>
      <c r="CV127" s="816"/>
      <c r="CW127" s="816"/>
      <c r="CX127" s="816"/>
      <c r="CY127" s="816"/>
      <c r="CZ127" s="816"/>
      <c r="DA127" s="816"/>
      <c r="DB127" s="816"/>
      <c r="DC127" s="816"/>
      <c r="DD127" s="816"/>
      <c r="DE127" s="816"/>
      <c r="DF127" s="817"/>
      <c r="DG127" s="880" t="s">
        <v>230</v>
      </c>
      <c r="DH127" s="881"/>
      <c r="DI127" s="881"/>
      <c r="DJ127" s="881"/>
      <c r="DK127" s="881"/>
      <c r="DL127" s="881" t="s">
        <v>230</v>
      </c>
      <c r="DM127" s="881"/>
      <c r="DN127" s="881"/>
      <c r="DO127" s="881"/>
      <c r="DP127" s="881"/>
      <c r="DQ127" s="881" t="s">
        <v>230</v>
      </c>
      <c r="DR127" s="881"/>
      <c r="DS127" s="881"/>
      <c r="DT127" s="881"/>
      <c r="DU127" s="881"/>
      <c r="DV127" s="858" t="s">
        <v>374</v>
      </c>
      <c r="DW127" s="858"/>
      <c r="DX127" s="858"/>
      <c r="DY127" s="858"/>
      <c r="DZ127" s="859"/>
    </row>
    <row r="128" spans="1:130" s="226" customFormat="1" ht="26.25" customHeight="1" thickBot="1" x14ac:dyDescent="0.25">
      <c r="A128" s="860" t="s">
        <v>406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407</v>
      </c>
      <c r="X128" s="862"/>
      <c r="Y128" s="862"/>
      <c r="Z128" s="863"/>
      <c r="AA128" s="864">
        <v>91371</v>
      </c>
      <c r="AB128" s="865"/>
      <c r="AC128" s="865"/>
      <c r="AD128" s="865"/>
      <c r="AE128" s="866"/>
      <c r="AF128" s="867">
        <v>88365</v>
      </c>
      <c r="AG128" s="865"/>
      <c r="AH128" s="865"/>
      <c r="AI128" s="865"/>
      <c r="AJ128" s="866"/>
      <c r="AK128" s="867">
        <v>93038</v>
      </c>
      <c r="AL128" s="865"/>
      <c r="AM128" s="865"/>
      <c r="AN128" s="865"/>
      <c r="AO128" s="866"/>
      <c r="AP128" s="868"/>
      <c r="AQ128" s="869"/>
      <c r="AR128" s="869"/>
      <c r="AS128" s="869"/>
      <c r="AT128" s="870"/>
      <c r="AU128" s="228"/>
      <c r="AV128" s="228"/>
      <c r="AW128" s="228"/>
      <c r="AX128" s="871" t="s">
        <v>408</v>
      </c>
      <c r="AY128" s="872"/>
      <c r="AZ128" s="872"/>
      <c r="BA128" s="872"/>
      <c r="BB128" s="872"/>
      <c r="BC128" s="872"/>
      <c r="BD128" s="872"/>
      <c r="BE128" s="873"/>
      <c r="BF128" s="850" t="s">
        <v>230</v>
      </c>
      <c r="BG128" s="851"/>
      <c r="BH128" s="851"/>
      <c r="BI128" s="851"/>
      <c r="BJ128" s="851"/>
      <c r="BK128" s="851"/>
      <c r="BL128" s="874"/>
      <c r="BM128" s="850">
        <v>12.91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409</v>
      </c>
      <c r="CQ128" s="794"/>
      <c r="CR128" s="794"/>
      <c r="CS128" s="794"/>
      <c r="CT128" s="794"/>
      <c r="CU128" s="794"/>
      <c r="CV128" s="794"/>
      <c r="CW128" s="794"/>
      <c r="CX128" s="794"/>
      <c r="CY128" s="794"/>
      <c r="CZ128" s="794"/>
      <c r="DA128" s="794"/>
      <c r="DB128" s="794"/>
      <c r="DC128" s="794"/>
      <c r="DD128" s="794"/>
      <c r="DE128" s="794"/>
      <c r="DF128" s="795"/>
      <c r="DG128" s="854" t="s">
        <v>230</v>
      </c>
      <c r="DH128" s="855"/>
      <c r="DI128" s="855"/>
      <c r="DJ128" s="855"/>
      <c r="DK128" s="855"/>
      <c r="DL128" s="855" t="s">
        <v>230</v>
      </c>
      <c r="DM128" s="855"/>
      <c r="DN128" s="855"/>
      <c r="DO128" s="855"/>
      <c r="DP128" s="855"/>
      <c r="DQ128" s="855" t="s">
        <v>230</v>
      </c>
      <c r="DR128" s="855"/>
      <c r="DS128" s="855"/>
      <c r="DT128" s="855"/>
      <c r="DU128" s="855"/>
      <c r="DV128" s="856" t="s">
        <v>230</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410</v>
      </c>
      <c r="X129" s="841"/>
      <c r="Y129" s="841"/>
      <c r="Z129" s="842"/>
      <c r="AA129" s="843">
        <v>12538857</v>
      </c>
      <c r="AB129" s="844"/>
      <c r="AC129" s="844"/>
      <c r="AD129" s="844"/>
      <c r="AE129" s="845"/>
      <c r="AF129" s="846">
        <v>12982217</v>
      </c>
      <c r="AG129" s="844"/>
      <c r="AH129" s="844"/>
      <c r="AI129" s="844"/>
      <c r="AJ129" s="845"/>
      <c r="AK129" s="846">
        <v>13369240</v>
      </c>
      <c r="AL129" s="844"/>
      <c r="AM129" s="844"/>
      <c r="AN129" s="844"/>
      <c r="AO129" s="845"/>
      <c r="AP129" s="847"/>
      <c r="AQ129" s="848"/>
      <c r="AR129" s="848"/>
      <c r="AS129" s="848"/>
      <c r="AT129" s="849"/>
      <c r="AU129" s="229"/>
      <c r="AV129" s="229"/>
      <c r="AW129" s="229"/>
      <c r="AX129" s="815" t="s">
        <v>411</v>
      </c>
      <c r="AY129" s="816"/>
      <c r="AZ129" s="816"/>
      <c r="BA129" s="816"/>
      <c r="BB129" s="816"/>
      <c r="BC129" s="816"/>
      <c r="BD129" s="816"/>
      <c r="BE129" s="817"/>
      <c r="BF129" s="834" t="s">
        <v>230</v>
      </c>
      <c r="BG129" s="835"/>
      <c r="BH129" s="835"/>
      <c r="BI129" s="835"/>
      <c r="BJ129" s="835"/>
      <c r="BK129" s="835"/>
      <c r="BL129" s="836"/>
      <c r="BM129" s="834">
        <v>17.91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412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413</v>
      </c>
      <c r="X130" s="841"/>
      <c r="Y130" s="841"/>
      <c r="Z130" s="842"/>
      <c r="AA130" s="843">
        <v>2660311</v>
      </c>
      <c r="AB130" s="844"/>
      <c r="AC130" s="844"/>
      <c r="AD130" s="844"/>
      <c r="AE130" s="845"/>
      <c r="AF130" s="846">
        <v>2604956</v>
      </c>
      <c r="AG130" s="844"/>
      <c r="AH130" s="844"/>
      <c r="AI130" s="844"/>
      <c r="AJ130" s="845"/>
      <c r="AK130" s="846">
        <v>2622355</v>
      </c>
      <c r="AL130" s="844"/>
      <c r="AM130" s="844"/>
      <c r="AN130" s="844"/>
      <c r="AO130" s="845"/>
      <c r="AP130" s="847"/>
      <c r="AQ130" s="848"/>
      <c r="AR130" s="848"/>
      <c r="AS130" s="848"/>
      <c r="AT130" s="849"/>
      <c r="AU130" s="229"/>
      <c r="AV130" s="229"/>
      <c r="AW130" s="229"/>
      <c r="AX130" s="815" t="s">
        <v>414</v>
      </c>
      <c r="AY130" s="816"/>
      <c r="AZ130" s="816"/>
      <c r="BA130" s="816"/>
      <c r="BB130" s="816"/>
      <c r="BC130" s="816"/>
      <c r="BD130" s="816"/>
      <c r="BE130" s="817"/>
      <c r="BF130" s="818">
        <v>4.9000000000000004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415</v>
      </c>
      <c r="X131" s="825"/>
      <c r="Y131" s="825"/>
      <c r="Z131" s="826"/>
      <c r="AA131" s="827">
        <v>9878546</v>
      </c>
      <c r="AB131" s="828"/>
      <c r="AC131" s="828"/>
      <c r="AD131" s="828"/>
      <c r="AE131" s="829"/>
      <c r="AF131" s="830">
        <v>10377261</v>
      </c>
      <c r="AG131" s="828"/>
      <c r="AH131" s="828"/>
      <c r="AI131" s="828"/>
      <c r="AJ131" s="829"/>
      <c r="AK131" s="830">
        <v>10746885</v>
      </c>
      <c r="AL131" s="828"/>
      <c r="AM131" s="828"/>
      <c r="AN131" s="828"/>
      <c r="AO131" s="829"/>
      <c r="AP131" s="831"/>
      <c r="AQ131" s="832"/>
      <c r="AR131" s="832"/>
      <c r="AS131" s="832"/>
      <c r="AT131" s="833"/>
      <c r="AU131" s="229"/>
      <c r="AV131" s="229"/>
      <c r="AW131" s="229"/>
      <c r="AX131" s="793" t="s">
        <v>416</v>
      </c>
      <c r="AY131" s="794"/>
      <c r="AZ131" s="794"/>
      <c r="BA131" s="794"/>
      <c r="BB131" s="794"/>
      <c r="BC131" s="794"/>
      <c r="BD131" s="794"/>
      <c r="BE131" s="795"/>
      <c r="BF131" s="796" t="s">
        <v>230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417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418</v>
      </c>
      <c r="W132" s="806"/>
      <c r="X132" s="806"/>
      <c r="Y132" s="806"/>
      <c r="Z132" s="807"/>
      <c r="AA132" s="808">
        <v>4.9494227190000002</v>
      </c>
      <c r="AB132" s="809"/>
      <c r="AC132" s="809"/>
      <c r="AD132" s="809"/>
      <c r="AE132" s="810"/>
      <c r="AF132" s="811">
        <v>4.9309157780000001</v>
      </c>
      <c r="AG132" s="809"/>
      <c r="AH132" s="809"/>
      <c r="AI132" s="809"/>
      <c r="AJ132" s="810"/>
      <c r="AK132" s="811">
        <v>4.9318663039999997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419</v>
      </c>
      <c r="W133" s="785"/>
      <c r="X133" s="785"/>
      <c r="Y133" s="785"/>
      <c r="Z133" s="786"/>
      <c r="AA133" s="787">
        <v>6.2</v>
      </c>
      <c r="AB133" s="788"/>
      <c r="AC133" s="788"/>
      <c r="AD133" s="788"/>
      <c r="AE133" s="789"/>
      <c r="AF133" s="787">
        <v>4.8</v>
      </c>
      <c r="AG133" s="788"/>
      <c r="AH133" s="788"/>
      <c r="AI133" s="788"/>
      <c r="AJ133" s="789"/>
      <c r="AK133" s="787">
        <v>4.9000000000000004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MwJx23RvjBCjuUUV0FtFQN8KTQ2z0vaFJc5RQ2YP/3VSO+WDnELDY2IGgxOXZqDy5jSd2MZfeQzqjrcG9m4+Q==" saltValue="WAHNA9YyfKeYXMtRbOPv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420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S4ICM+H8tECcjv0kF7lmD6W7CuSZKsuEIqnnmcR/krJ/djJjqicOVBdOSi2EW37j03I446RFhibO5opjZ9OeA==" saltValue="P5dTCaLcFeXfvXKTfnzt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423</v>
      </c>
      <c r="AP7" s="268"/>
      <c r="AQ7" s="269" t="s">
        <v>424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425</v>
      </c>
      <c r="AQ8" s="275" t="s">
        <v>426</v>
      </c>
      <c r="AR8" s="276" t="s">
        <v>427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428</v>
      </c>
      <c r="AL9" s="1197"/>
      <c r="AM9" s="1197"/>
      <c r="AN9" s="1198"/>
      <c r="AO9" s="277">
        <v>3790739</v>
      </c>
      <c r="AP9" s="277">
        <v>99401</v>
      </c>
      <c r="AQ9" s="278">
        <v>87308</v>
      </c>
      <c r="AR9" s="279">
        <v>13.9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429</v>
      </c>
      <c r="AL10" s="1197"/>
      <c r="AM10" s="1197"/>
      <c r="AN10" s="1198"/>
      <c r="AO10" s="280">
        <v>575417</v>
      </c>
      <c r="AP10" s="280">
        <v>15089</v>
      </c>
      <c r="AQ10" s="281">
        <v>7758</v>
      </c>
      <c r="AR10" s="282">
        <v>94.5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430</v>
      </c>
      <c r="AL11" s="1197"/>
      <c r="AM11" s="1197"/>
      <c r="AN11" s="1198"/>
      <c r="AO11" s="280">
        <v>6056</v>
      </c>
      <c r="AP11" s="280">
        <v>159</v>
      </c>
      <c r="AQ11" s="281">
        <v>2064</v>
      </c>
      <c r="AR11" s="282">
        <v>-92.3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431</v>
      </c>
      <c r="AL12" s="1197"/>
      <c r="AM12" s="1197"/>
      <c r="AN12" s="1198"/>
      <c r="AO12" s="280" t="s">
        <v>432</v>
      </c>
      <c r="AP12" s="280" t="s">
        <v>432</v>
      </c>
      <c r="AQ12" s="281">
        <v>9</v>
      </c>
      <c r="AR12" s="282" t="s">
        <v>432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433</v>
      </c>
      <c r="AL13" s="1197"/>
      <c r="AM13" s="1197"/>
      <c r="AN13" s="1198"/>
      <c r="AO13" s="280">
        <v>104560</v>
      </c>
      <c r="AP13" s="280">
        <v>2742</v>
      </c>
      <c r="AQ13" s="281">
        <v>2858</v>
      </c>
      <c r="AR13" s="282">
        <v>-4.0999999999999996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434</v>
      </c>
      <c r="AL14" s="1197"/>
      <c r="AM14" s="1197"/>
      <c r="AN14" s="1198"/>
      <c r="AO14" s="280">
        <v>25711</v>
      </c>
      <c r="AP14" s="280">
        <v>674</v>
      </c>
      <c r="AQ14" s="281">
        <v>1616</v>
      </c>
      <c r="AR14" s="282">
        <v>-58.3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435</v>
      </c>
      <c r="AL15" s="1200"/>
      <c r="AM15" s="1200"/>
      <c r="AN15" s="1201"/>
      <c r="AO15" s="280">
        <v>-219794</v>
      </c>
      <c r="AP15" s="280">
        <v>-5763</v>
      </c>
      <c r="AQ15" s="281">
        <v>-6164</v>
      </c>
      <c r="AR15" s="282">
        <v>-6.5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188</v>
      </c>
      <c r="AL16" s="1200"/>
      <c r="AM16" s="1200"/>
      <c r="AN16" s="1201"/>
      <c r="AO16" s="280">
        <v>4282689</v>
      </c>
      <c r="AP16" s="280">
        <v>112300</v>
      </c>
      <c r="AQ16" s="281">
        <v>95448</v>
      </c>
      <c r="AR16" s="282">
        <v>17.7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436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437</v>
      </c>
      <c r="AP20" s="289" t="s">
        <v>438</v>
      </c>
      <c r="AQ20" s="290" t="s">
        <v>439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440</v>
      </c>
      <c r="AL21" s="1203"/>
      <c r="AM21" s="1203"/>
      <c r="AN21" s="1204"/>
      <c r="AO21" s="293">
        <v>9.83</v>
      </c>
      <c r="AP21" s="294">
        <v>8.85</v>
      </c>
      <c r="AQ21" s="295">
        <v>0.98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441</v>
      </c>
      <c r="AL22" s="1203"/>
      <c r="AM22" s="1203"/>
      <c r="AN22" s="1204"/>
      <c r="AO22" s="298">
        <v>99.4</v>
      </c>
      <c r="AP22" s="299">
        <v>97.5</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5" t="s">
        <v>442</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ht="13.2" x14ac:dyDescent="0.2">
      <c r="A27" s="305"/>
      <c r="AO27" s="258"/>
      <c r="AP27" s="258"/>
      <c r="AQ27" s="258"/>
      <c r="AR27" s="258"/>
      <c r="AS27" s="258"/>
      <c r="AT27" s="258"/>
    </row>
    <row r="28" spans="1:46" ht="16.2" x14ac:dyDescent="0.2">
      <c r="A28" s="259" t="s">
        <v>443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423</v>
      </c>
      <c r="AP30" s="268"/>
      <c r="AQ30" s="269" t="s">
        <v>424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425</v>
      </c>
      <c r="AQ31" s="275" t="s">
        <v>426</v>
      </c>
      <c r="AR31" s="276" t="s">
        <v>427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445</v>
      </c>
      <c r="AL32" s="1187"/>
      <c r="AM32" s="1187"/>
      <c r="AN32" s="1188"/>
      <c r="AO32" s="308">
        <v>2038699</v>
      </c>
      <c r="AP32" s="308">
        <v>53459</v>
      </c>
      <c r="AQ32" s="309">
        <v>54035</v>
      </c>
      <c r="AR32" s="310">
        <v>-1.1000000000000001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446</v>
      </c>
      <c r="AL33" s="1187"/>
      <c r="AM33" s="1187"/>
      <c r="AN33" s="1188"/>
      <c r="AO33" s="308" t="s">
        <v>432</v>
      </c>
      <c r="AP33" s="308" t="s">
        <v>432</v>
      </c>
      <c r="AQ33" s="309" t="s">
        <v>432</v>
      </c>
      <c r="AR33" s="310" t="s">
        <v>432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447</v>
      </c>
      <c r="AL34" s="1187"/>
      <c r="AM34" s="1187"/>
      <c r="AN34" s="1188"/>
      <c r="AO34" s="308" t="s">
        <v>432</v>
      </c>
      <c r="AP34" s="308" t="s">
        <v>432</v>
      </c>
      <c r="AQ34" s="309">
        <v>20</v>
      </c>
      <c r="AR34" s="310" t="s">
        <v>432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448</v>
      </c>
      <c r="AL35" s="1187"/>
      <c r="AM35" s="1187"/>
      <c r="AN35" s="1188"/>
      <c r="AO35" s="308">
        <v>1173754</v>
      </c>
      <c r="AP35" s="308">
        <v>30778</v>
      </c>
      <c r="AQ35" s="309">
        <v>18791</v>
      </c>
      <c r="AR35" s="310">
        <v>63.8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449</v>
      </c>
      <c r="AL36" s="1187"/>
      <c r="AM36" s="1187"/>
      <c r="AN36" s="1188"/>
      <c r="AO36" s="308">
        <v>26972</v>
      </c>
      <c r="AP36" s="308">
        <v>707</v>
      </c>
      <c r="AQ36" s="309">
        <v>2664</v>
      </c>
      <c r="AR36" s="310">
        <v>-73.5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450</v>
      </c>
      <c r="AL37" s="1187"/>
      <c r="AM37" s="1187"/>
      <c r="AN37" s="1188"/>
      <c r="AO37" s="308">
        <v>5984</v>
      </c>
      <c r="AP37" s="308">
        <v>157</v>
      </c>
      <c r="AQ37" s="309">
        <v>620</v>
      </c>
      <c r="AR37" s="310">
        <v>-74.7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451</v>
      </c>
      <c r="AL38" s="1190"/>
      <c r="AM38" s="1190"/>
      <c r="AN38" s="1191"/>
      <c r="AO38" s="311">
        <v>6</v>
      </c>
      <c r="AP38" s="311">
        <v>0</v>
      </c>
      <c r="AQ38" s="312">
        <v>2</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452</v>
      </c>
      <c r="AL39" s="1190"/>
      <c r="AM39" s="1190"/>
      <c r="AN39" s="1191"/>
      <c r="AO39" s="308">
        <v>-93038</v>
      </c>
      <c r="AP39" s="308">
        <v>-2440</v>
      </c>
      <c r="AQ39" s="309">
        <v>-4196</v>
      </c>
      <c r="AR39" s="310">
        <v>-41.8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453</v>
      </c>
      <c r="AL40" s="1187"/>
      <c r="AM40" s="1187"/>
      <c r="AN40" s="1188"/>
      <c r="AO40" s="308">
        <v>-2622355</v>
      </c>
      <c r="AP40" s="308">
        <v>-68763</v>
      </c>
      <c r="AQ40" s="309">
        <v>-50476</v>
      </c>
      <c r="AR40" s="310">
        <v>36.200000000000003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262</v>
      </c>
      <c r="AL41" s="1193"/>
      <c r="AM41" s="1193"/>
      <c r="AN41" s="1194"/>
      <c r="AO41" s="308">
        <v>530022</v>
      </c>
      <c r="AP41" s="308">
        <v>13898</v>
      </c>
      <c r="AQ41" s="309">
        <v>21460</v>
      </c>
      <c r="AR41" s="310">
        <v>-35.200000000000003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456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423</v>
      </c>
      <c r="AN49" s="1181" t="s">
        <v>457</v>
      </c>
      <c r="AO49" s="1182"/>
      <c r="AP49" s="1182"/>
      <c r="AQ49" s="1182"/>
      <c r="AR49" s="118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458</v>
      </c>
      <c r="AO50" s="325" t="s">
        <v>459</v>
      </c>
      <c r="AP50" s="326" t="s">
        <v>460</v>
      </c>
      <c r="AQ50" s="327" t="s">
        <v>461</v>
      </c>
      <c r="AR50" s="328" t="s">
        <v>462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463</v>
      </c>
      <c r="AL51" s="321"/>
      <c r="AM51" s="329">
        <v>3622214</v>
      </c>
      <c r="AN51" s="330">
        <v>91602</v>
      </c>
      <c r="AO51" s="331">
        <v>89.3</v>
      </c>
      <c r="AP51" s="332">
        <v>68468</v>
      </c>
      <c r="AQ51" s="333">
        <v>3.9</v>
      </c>
      <c r="AR51" s="334">
        <v>85.4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464</v>
      </c>
      <c r="AM52" s="337">
        <v>2686194</v>
      </c>
      <c r="AN52" s="338">
        <v>67931</v>
      </c>
      <c r="AO52" s="339">
        <v>88</v>
      </c>
      <c r="AP52" s="340">
        <v>34140</v>
      </c>
      <c r="AQ52" s="341">
        <v>-6.4</v>
      </c>
      <c r="AR52" s="342">
        <v>94.4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465</v>
      </c>
      <c r="AL53" s="321"/>
      <c r="AM53" s="329">
        <v>2292710</v>
      </c>
      <c r="AN53" s="330">
        <v>58346</v>
      </c>
      <c r="AO53" s="331">
        <v>-36.299999999999997</v>
      </c>
      <c r="AP53" s="332">
        <v>69729</v>
      </c>
      <c r="AQ53" s="333">
        <v>1.8</v>
      </c>
      <c r="AR53" s="334">
        <v>-38.1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464</v>
      </c>
      <c r="AM54" s="337">
        <v>1425812</v>
      </c>
      <c r="AN54" s="338">
        <v>36285</v>
      </c>
      <c r="AO54" s="339">
        <v>-46.6</v>
      </c>
      <c r="AP54" s="340">
        <v>38908</v>
      </c>
      <c r="AQ54" s="341">
        <v>14</v>
      </c>
      <c r="AR54" s="342">
        <v>-60.6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466</v>
      </c>
      <c r="AL55" s="321"/>
      <c r="AM55" s="329">
        <v>2956034</v>
      </c>
      <c r="AN55" s="330">
        <v>75918</v>
      </c>
      <c r="AO55" s="331">
        <v>30.1</v>
      </c>
      <c r="AP55" s="332">
        <v>74581</v>
      </c>
      <c r="AQ55" s="333">
        <v>7</v>
      </c>
      <c r="AR55" s="334">
        <v>23.1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464</v>
      </c>
      <c r="AM56" s="337">
        <v>1922650</v>
      </c>
      <c r="AN56" s="338">
        <v>49378</v>
      </c>
      <c r="AO56" s="339">
        <v>36.1</v>
      </c>
      <c r="AP56" s="340">
        <v>41563</v>
      </c>
      <c r="AQ56" s="341">
        <v>6.8</v>
      </c>
      <c r="AR56" s="342">
        <v>29.3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467</v>
      </c>
      <c r="AL57" s="321"/>
      <c r="AM57" s="329">
        <v>5763885</v>
      </c>
      <c r="AN57" s="330">
        <v>149614</v>
      </c>
      <c r="AO57" s="331">
        <v>97.1</v>
      </c>
      <c r="AP57" s="332">
        <v>76347</v>
      </c>
      <c r="AQ57" s="333">
        <v>2.4</v>
      </c>
      <c r="AR57" s="334">
        <v>94.7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464</v>
      </c>
      <c r="AM58" s="337">
        <v>3782943</v>
      </c>
      <c r="AN58" s="338">
        <v>98194</v>
      </c>
      <c r="AO58" s="339">
        <v>98.9</v>
      </c>
      <c r="AP58" s="340">
        <v>41762</v>
      </c>
      <c r="AQ58" s="341">
        <v>0.5</v>
      </c>
      <c r="AR58" s="342">
        <v>98.4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468</v>
      </c>
      <c r="AL59" s="321"/>
      <c r="AM59" s="329">
        <v>2690028</v>
      </c>
      <c r="AN59" s="330">
        <v>70538</v>
      </c>
      <c r="AO59" s="331">
        <v>-52.9</v>
      </c>
      <c r="AP59" s="332">
        <v>69604</v>
      </c>
      <c r="AQ59" s="333">
        <v>-8.8000000000000007</v>
      </c>
      <c r="AR59" s="334">
        <v>-44.1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464</v>
      </c>
      <c r="AM60" s="337">
        <v>1549576</v>
      </c>
      <c r="AN60" s="338">
        <v>40633</v>
      </c>
      <c r="AO60" s="339">
        <v>-58.6</v>
      </c>
      <c r="AP60" s="340">
        <v>36247</v>
      </c>
      <c r="AQ60" s="341">
        <v>-13.2</v>
      </c>
      <c r="AR60" s="342">
        <v>-45.4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469</v>
      </c>
      <c r="AL61" s="343"/>
      <c r="AM61" s="344">
        <v>3464974</v>
      </c>
      <c r="AN61" s="345">
        <v>89204</v>
      </c>
      <c r="AO61" s="346">
        <v>25.5</v>
      </c>
      <c r="AP61" s="347">
        <v>71746</v>
      </c>
      <c r="AQ61" s="348">
        <v>1.3</v>
      </c>
      <c r="AR61" s="334">
        <v>24.2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464</v>
      </c>
      <c r="AM62" s="337">
        <v>2273435</v>
      </c>
      <c r="AN62" s="338">
        <v>58484</v>
      </c>
      <c r="AO62" s="339">
        <v>23.6</v>
      </c>
      <c r="AP62" s="340">
        <v>38524</v>
      </c>
      <c r="AQ62" s="341">
        <v>0.3</v>
      </c>
      <c r="AR62" s="342">
        <v>23.3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f+wdnymqJccsEixeJE3qI9lwh8muRmnu+2R9uoUDlVbe+/bleA/etA/IGLi+jty/Nc0yuTvQpy5s9vO5/7xBg==" saltValue="trHQqWeq91fkU5ldAbd8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471</v>
      </c>
    </row>
    <row r="120" spans="125:125" ht="13.5" hidden="1" customHeight="1" x14ac:dyDescent="0.2"/>
    <row r="121" spans="125:125" ht="13.5" hidden="1" customHeight="1" x14ac:dyDescent="0.2">
      <c r="DU121" s="255"/>
    </row>
  </sheetData>
  <sheetProtection algorithmName="SHA-512" hashValue="7xAR4FNK0RMq25Zxl9YOHmj9VsXLRi9qjMYyXE85lsTOQYWBqJpVmfj/4uqLR0SBsn0Mv/51vW53jaULzhbIxw==" saltValue="S/eLS3VrwjP5Mobux+Ji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472</v>
      </c>
    </row>
  </sheetData>
  <sheetProtection algorithmName="SHA-512" hashValue="BaaTvBY32AbPdZNlR+4nQX0y1gcVXfZtH736TmBNqCn+eXpXYIsn1Csf12LDJfqcTk9k6Q5yguh0zXAARfusgw==" saltValue="wLxSKASI9ZY8vXqiBwyw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473</v>
      </c>
      <c r="G46" s="8" t="s">
        <v>474</v>
      </c>
      <c r="H46" s="8" t="s">
        <v>475</v>
      </c>
      <c r="I46" s="8" t="s">
        <v>476</v>
      </c>
      <c r="J46" s="9" t="s">
        <v>477</v>
      </c>
    </row>
    <row r="47" spans="2:10" ht="57.75" customHeight="1" x14ac:dyDescent="0.2">
      <c r="B47" s="10"/>
      <c r="C47" s="1205" t="s">
        <v>3</v>
      </c>
      <c r="D47" s="1205"/>
      <c r="E47" s="1206"/>
      <c r="F47" s="11">
        <v>22.01</v>
      </c>
      <c r="G47" s="12">
        <v>21.8</v>
      </c>
      <c r="H47" s="12">
        <v>22.12</v>
      </c>
      <c r="I47" s="12">
        <v>21.45</v>
      </c>
      <c r="J47" s="13">
        <v>20.9</v>
      </c>
    </row>
    <row r="48" spans="2:10" ht="57.75" customHeight="1" x14ac:dyDescent="0.2">
      <c r="B48" s="14"/>
      <c r="C48" s="1207" t="s">
        <v>4</v>
      </c>
      <c r="D48" s="1207"/>
      <c r="E48" s="1208"/>
      <c r="F48" s="15">
        <v>5.55</v>
      </c>
      <c r="G48" s="16">
        <v>6.58</v>
      </c>
      <c r="H48" s="16">
        <v>6.33</v>
      </c>
      <c r="I48" s="16">
        <v>6.14</v>
      </c>
      <c r="J48" s="17">
        <v>7.85</v>
      </c>
    </row>
    <row r="49" spans="2:10" ht="57.75" customHeight="1" thickBot="1" x14ac:dyDescent="0.25">
      <c r="B49" s="18"/>
      <c r="C49" s="1209" t="s">
        <v>5</v>
      </c>
      <c r="D49" s="1209"/>
      <c r="E49" s="1210"/>
      <c r="F49" s="19">
        <v>2.89</v>
      </c>
      <c r="G49" s="20">
        <v>3.94</v>
      </c>
      <c r="H49" s="20">
        <v>3.06</v>
      </c>
      <c r="I49" s="20">
        <v>3.16</v>
      </c>
      <c r="J49" s="21">
        <v>4.95</v>
      </c>
    </row>
    <row r="50" spans="2:10" ht="13.2" x14ac:dyDescent="0.2"/>
  </sheetData>
  <sheetProtection algorithmName="SHA-512" hashValue="345H6GrEI1p7FmSxE5cMrsqjFMswM5dlXe18+CHzPphMX1evemvp4itHQfQTP3d3uJwg3ealqv6dwEXfeSkH5A==" saltValue="Vnc+mqTQJlWRiH7W2P7B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473</v>
      </c>
      <c r="G33" s="29" t="s">
        <v>474</v>
      </c>
      <c r="H33" s="29" t="s">
        <v>475</v>
      </c>
      <c r="I33" s="29" t="s">
        <v>476</v>
      </c>
      <c r="J33" s="30" t="s">
        <v>477</v>
      </c>
      <c r="K33" s="22"/>
      <c r="L33" s="22"/>
      <c r="M33" s="22"/>
      <c r="N33" s="22"/>
      <c r="O33" s="22"/>
      <c r="P33" s="22"/>
    </row>
    <row r="34" spans="1:16" ht="39" customHeight="1" x14ac:dyDescent="0.2">
      <c r="A34" s="22"/>
      <c r="B34" s="31"/>
      <c r="C34" s="1217" t="s">
        <v>478</v>
      </c>
      <c r="D34" s="1217"/>
      <c r="E34" s="1218"/>
      <c r="F34" s="32">
        <v>17.239999999999998</v>
      </c>
      <c r="G34" s="33">
        <v>17.600000000000001</v>
      </c>
      <c r="H34" s="33">
        <v>16.25</v>
      </c>
      <c r="I34" s="33">
        <v>10.97</v>
      </c>
      <c r="J34" s="34">
        <v>12.6</v>
      </c>
      <c r="K34" s="22"/>
      <c r="L34" s="22"/>
      <c r="M34" s="22"/>
      <c r="N34" s="22"/>
      <c r="O34" s="22"/>
      <c r="P34" s="22"/>
    </row>
    <row r="35" spans="1:16" ht="39" customHeight="1" x14ac:dyDescent="0.2">
      <c r="A35" s="22"/>
      <c r="B35" s="35"/>
      <c r="C35" s="1211" t="s">
        <v>479</v>
      </c>
      <c r="D35" s="1212"/>
      <c r="E35" s="1213"/>
      <c r="F35" s="36">
        <v>5.54</v>
      </c>
      <c r="G35" s="37">
        <v>6.57</v>
      </c>
      <c r="H35" s="37">
        <v>6.33</v>
      </c>
      <c r="I35" s="37">
        <v>6.13</v>
      </c>
      <c r="J35" s="38">
        <v>7.84</v>
      </c>
      <c r="K35" s="22"/>
      <c r="L35" s="22"/>
      <c r="M35" s="22"/>
      <c r="N35" s="22"/>
      <c r="O35" s="22"/>
      <c r="P35" s="22"/>
    </row>
    <row r="36" spans="1:16" ht="39" customHeight="1" x14ac:dyDescent="0.2">
      <c r="A36" s="22"/>
      <c r="B36" s="35"/>
      <c r="C36" s="1211" t="s">
        <v>480</v>
      </c>
      <c r="D36" s="1212"/>
      <c r="E36" s="1213"/>
      <c r="F36" s="36">
        <v>0.88</v>
      </c>
      <c r="G36" s="37">
        <v>0.25</v>
      </c>
      <c r="H36" s="37">
        <v>7.0000000000000007E-2</v>
      </c>
      <c r="I36" s="37">
        <v>0.28999999999999998</v>
      </c>
      <c r="J36" s="38">
        <v>1.67</v>
      </c>
      <c r="K36" s="22"/>
      <c r="L36" s="22"/>
      <c r="M36" s="22"/>
      <c r="N36" s="22"/>
      <c r="O36" s="22"/>
      <c r="P36" s="22"/>
    </row>
    <row r="37" spans="1:16" ht="39" customHeight="1" x14ac:dyDescent="0.2">
      <c r="A37" s="22"/>
      <c r="B37" s="35"/>
      <c r="C37" s="1211" t="s">
        <v>481</v>
      </c>
      <c r="D37" s="1212"/>
      <c r="E37" s="1213"/>
      <c r="F37" s="36" t="s">
        <v>432</v>
      </c>
      <c r="G37" s="37">
        <v>0.6</v>
      </c>
      <c r="H37" s="37">
        <v>0.57999999999999996</v>
      </c>
      <c r="I37" s="37">
        <v>0.69</v>
      </c>
      <c r="J37" s="38">
        <v>0.34</v>
      </c>
      <c r="K37" s="22"/>
      <c r="L37" s="22"/>
      <c r="M37" s="22"/>
      <c r="N37" s="22"/>
      <c r="O37" s="22"/>
      <c r="P37" s="22"/>
    </row>
    <row r="38" spans="1:16" ht="39" customHeight="1" x14ac:dyDescent="0.2">
      <c r="A38" s="22"/>
      <c r="B38" s="35"/>
      <c r="C38" s="1211" t="s">
        <v>482</v>
      </c>
      <c r="D38" s="1212"/>
      <c r="E38" s="1213"/>
      <c r="F38" s="36">
        <v>1.91</v>
      </c>
      <c r="G38" s="37">
        <v>0.12</v>
      </c>
      <c r="H38" s="37">
        <v>0.12</v>
      </c>
      <c r="I38" s="37">
        <v>0.24</v>
      </c>
      <c r="J38" s="38">
        <v>7.0000000000000007E-2</v>
      </c>
      <c r="K38" s="22"/>
      <c r="L38" s="22"/>
      <c r="M38" s="22"/>
      <c r="N38" s="22"/>
      <c r="O38" s="22"/>
      <c r="P38" s="22"/>
    </row>
    <row r="39" spans="1:16" ht="39" customHeight="1" x14ac:dyDescent="0.2">
      <c r="A39" s="22"/>
      <c r="B39" s="35"/>
      <c r="C39" s="1211" t="s">
        <v>483</v>
      </c>
      <c r="D39" s="1212"/>
      <c r="E39" s="1213"/>
      <c r="F39" s="36">
        <v>0.08</v>
      </c>
      <c r="G39" s="37">
        <v>0.06</v>
      </c>
      <c r="H39" s="37">
        <v>0.04</v>
      </c>
      <c r="I39" s="37">
        <v>0.06</v>
      </c>
      <c r="J39" s="38">
        <v>0.06</v>
      </c>
      <c r="K39" s="22"/>
      <c r="L39" s="22"/>
      <c r="M39" s="22"/>
      <c r="N39" s="22"/>
      <c r="O39" s="22"/>
      <c r="P39" s="22"/>
    </row>
    <row r="40" spans="1:16" ht="39" customHeight="1" x14ac:dyDescent="0.2">
      <c r="A40" s="22"/>
      <c r="B40" s="35"/>
      <c r="C40" s="1211" t="s">
        <v>484</v>
      </c>
      <c r="D40" s="1212"/>
      <c r="E40" s="1213"/>
      <c r="F40" s="36">
        <v>0</v>
      </c>
      <c r="G40" s="37">
        <v>0</v>
      </c>
      <c r="H40" s="37">
        <v>0</v>
      </c>
      <c r="I40" s="37">
        <v>0</v>
      </c>
      <c r="J40" s="38">
        <v>0</v>
      </c>
      <c r="K40" s="22"/>
      <c r="L40" s="22"/>
      <c r="M40" s="22"/>
      <c r="N40" s="22"/>
      <c r="O40" s="22"/>
      <c r="P40" s="22"/>
    </row>
    <row r="41" spans="1:16" ht="39" customHeight="1" x14ac:dyDescent="0.2">
      <c r="A41" s="22"/>
      <c r="B41" s="35"/>
      <c r="C41" s="1211"/>
      <c r="D41" s="1212"/>
      <c r="E41" s="1213"/>
      <c r="F41" s="36"/>
      <c r="G41" s="37"/>
      <c r="H41" s="37"/>
      <c r="I41" s="37"/>
      <c r="J41" s="38"/>
      <c r="K41" s="22"/>
      <c r="L41" s="22"/>
      <c r="M41" s="22"/>
      <c r="N41" s="22"/>
      <c r="O41" s="22"/>
      <c r="P41" s="22"/>
    </row>
    <row r="42" spans="1:16" ht="39" customHeight="1" x14ac:dyDescent="0.2">
      <c r="A42" s="22"/>
      <c r="B42" s="39"/>
      <c r="C42" s="1211" t="s">
        <v>485</v>
      </c>
      <c r="D42" s="1212"/>
      <c r="E42" s="1213"/>
      <c r="F42" s="36" t="s">
        <v>432</v>
      </c>
      <c r="G42" s="37" t="s">
        <v>432</v>
      </c>
      <c r="H42" s="37" t="s">
        <v>432</v>
      </c>
      <c r="I42" s="37" t="s">
        <v>432</v>
      </c>
      <c r="J42" s="38" t="s">
        <v>432</v>
      </c>
      <c r="K42" s="22"/>
      <c r="L42" s="22"/>
      <c r="M42" s="22"/>
      <c r="N42" s="22"/>
      <c r="O42" s="22"/>
      <c r="P42" s="22"/>
    </row>
    <row r="43" spans="1:16" ht="39" customHeight="1" thickBot="1" x14ac:dyDescent="0.25">
      <c r="A43" s="22"/>
      <c r="B43" s="40"/>
      <c r="C43" s="1214" t="s">
        <v>486</v>
      </c>
      <c r="D43" s="1215"/>
      <c r="E43" s="1216"/>
      <c r="F43" s="41">
        <v>7.79</v>
      </c>
      <c r="G43" s="42" t="s">
        <v>432</v>
      </c>
      <c r="H43" s="42" t="s">
        <v>432</v>
      </c>
      <c r="I43" s="42" t="s">
        <v>432</v>
      </c>
      <c r="J43" s="43" t="s">
        <v>432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WMGAh/Jz537upsxsDi7pVhn6tGe5OiCnV6XkWWCOfdw3IIUIPk2FKrX0XhXpSvvpRLRH39cuM1PI4rDf/u4pw==" saltValue="nsqWcN7IbYJPI/WbkCl3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473</v>
      </c>
      <c r="L44" s="56" t="s">
        <v>474</v>
      </c>
      <c r="M44" s="56" t="s">
        <v>475</v>
      </c>
      <c r="N44" s="56" t="s">
        <v>476</v>
      </c>
      <c r="O44" s="57" t="s">
        <v>477</v>
      </c>
      <c r="P44" s="48"/>
      <c r="Q44" s="48"/>
      <c r="R44" s="48"/>
      <c r="S44" s="48"/>
      <c r="T44" s="48"/>
      <c r="U44" s="48"/>
    </row>
    <row r="45" spans="1:21" ht="30.75" customHeight="1" x14ac:dyDescent="0.2">
      <c r="A45" s="48"/>
      <c r="B45" s="1237" t="s">
        <v>10</v>
      </c>
      <c r="C45" s="1238"/>
      <c r="D45" s="58"/>
      <c r="E45" s="1243" t="s">
        <v>11</v>
      </c>
      <c r="F45" s="1243"/>
      <c r="G45" s="1243"/>
      <c r="H45" s="1243"/>
      <c r="I45" s="1243"/>
      <c r="J45" s="1244"/>
      <c r="K45" s="59">
        <v>1678</v>
      </c>
      <c r="L45" s="60">
        <v>1905</v>
      </c>
      <c r="M45" s="60">
        <v>1956</v>
      </c>
      <c r="N45" s="60">
        <v>1982</v>
      </c>
      <c r="O45" s="61">
        <v>2039</v>
      </c>
      <c r="P45" s="48"/>
      <c r="Q45" s="48"/>
      <c r="R45" s="48"/>
      <c r="S45" s="48"/>
      <c r="T45" s="48"/>
      <c r="U45" s="48"/>
    </row>
    <row r="46" spans="1:21" ht="30.75" customHeight="1" x14ac:dyDescent="0.2">
      <c r="A46" s="48"/>
      <c r="B46" s="1239"/>
      <c r="C46" s="1240"/>
      <c r="D46" s="62"/>
      <c r="E46" s="1221" t="s">
        <v>12</v>
      </c>
      <c r="F46" s="1221"/>
      <c r="G46" s="1221"/>
      <c r="H46" s="1221"/>
      <c r="I46" s="1221"/>
      <c r="J46" s="1222"/>
      <c r="K46" s="63" t="s">
        <v>432</v>
      </c>
      <c r="L46" s="64" t="s">
        <v>432</v>
      </c>
      <c r="M46" s="64" t="s">
        <v>432</v>
      </c>
      <c r="N46" s="64" t="s">
        <v>432</v>
      </c>
      <c r="O46" s="65" t="s">
        <v>432</v>
      </c>
      <c r="P46" s="48"/>
      <c r="Q46" s="48"/>
      <c r="R46" s="48"/>
      <c r="S46" s="48"/>
      <c r="T46" s="48"/>
      <c r="U46" s="48"/>
    </row>
    <row r="47" spans="1:21" ht="30.75" customHeight="1" x14ac:dyDescent="0.2">
      <c r="A47" s="48"/>
      <c r="B47" s="1239"/>
      <c r="C47" s="1240"/>
      <c r="D47" s="62"/>
      <c r="E47" s="1221" t="s">
        <v>13</v>
      </c>
      <c r="F47" s="1221"/>
      <c r="G47" s="1221"/>
      <c r="H47" s="1221"/>
      <c r="I47" s="1221"/>
      <c r="J47" s="1222"/>
      <c r="K47" s="63" t="s">
        <v>432</v>
      </c>
      <c r="L47" s="64" t="s">
        <v>432</v>
      </c>
      <c r="M47" s="64" t="s">
        <v>432</v>
      </c>
      <c r="N47" s="64" t="s">
        <v>432</v>
      </c>
      <c r="O47" s="65" t="s">
        <v>432</v>
      </c>
      <c r="P47" s="48"/>
      <c r="Q47" s="48"/>
      <c r="R47" s="48"/>
      <c r="S47" s="48"/>
      <c r="T47" s="48"/>
      <c r="U47" s="48"/>
    </row>
    <row r="48" spans="1:21" ht="30.75" customHeight="1" x14ac:dyDescent="0.2">
      <c r="A48" s="48"/>
      <c r="B48" s="1239"/>
      <c r="C48" s="1240"/>
      <c r="D48" s="62"/>
      <c r="E48" s="1221" t="s">
        <v>14</v>
      </c>
      <c r="F48" s="1221"/>
      <c r="G48" s="1221"/>
      <c r="H48" s="1221"/>
      <c r="I48" s="1221"/>
      <c r="J48" s="1222"/>
      <c r="K48" s="63">
        <v>1807</v>
      </c>
      <c r="L48" s="64">
        <v>1262</v>
      </c>
      <c r="M48" s="64">
        <v>1256</v>
      </c>
      <c r="N48" s="64">
        <v>1194</v>
      </c>
      <c r="O48" s="65">
        <v>1174</v>
      </c>
      <c r="P48" s="48"/>
      <c r="Q48" s="48"/>
      <c r="R48" s="48"/>
      <c r="S48" s="48"/>
      <c r="T48" s="48"/>
      <c r="U48" s="48"/>
    </row>
    <row r="49" spans="1:21" ht="30.75" customHeight="1" x14ac:dyDescent="0.2">
      <c r="A49" s="48"/>
      <c r="B49" s="1239"/>
      <c r="C49" s="1240"/>
      <c r="D49" s="62"/>
      <c r="E49" s="1221" t="s">
        <v>15</v>
      </c>
      <c r="F49" s="1221"/>
      <c r="G49" s="1221"/>
      <c r="H49" s="1221"/>
      <c r="I49" s="1221"/>
      <c r="J49" s="1222"/>
      <c r="K49" s="63">
        <v>25</v>
      </c>
      <c r="L49" s="64">
        <v>24</v>
      </c>
      <c r="M49" s="64">
        <v>22</v>
      </c>
      <c r="N49" s="64">
        <v>23</v>
      </c>
      <c r="O49" s="65">
        <v>27</v>
      </c>
      <c r="P49" s="48"/>
      <c r="Q49" s="48"/>
      <c r="R49" s="48"/>
      <c r="S49" s="48"/>
      <c r="T49" s="48"/>
      <c r="U49" s="48"/>
    </row>
    <row r="50" spans="1:21" ht="30.75" customHeight="1" x14ac:dyDescent="0.2">
      <c r="A50" s="48"/>
      <c r="B50" s="1239"/>
      <c r="C50" s="1240"/>
      <c r="D50" s="62"/>
      <c r="E50" s="1221" t="s">
        <v>16</v>
      </c>
      <c r="F50" s="1221"/>
      <c r="G50" s="1221"/>
      <c r="H50" s="1221"/>
      <c r="I50" s="1221"/>
      <c r="J50" s="1222"/>
      <c r="K50" s="63">
        <v>6</v>
      </c>
      <c r="L50" s="64">
        <v>6</v>
      </c>
      <c r="M50" s="64">
        <v>6</v>
      </c>
      <c r="N50" s="64">
        <v>6</v>
      </c>
      <c r="O50" s="65">
        <v>6</v>
      </c>
      <c r="P50" s="48"/>
      <c r="Q50" s="48"/>
      <c r="R50" s="48"/>
      <c r="S50" s="48"/>
      <c r="T50" s="48"/>
      <c r="U50" s="48"/>
    </row>
    <row r="51" spans="1:21" ht="30.75" customHeight="1" x14ac:dyDescent="0.2">
      <c r="A51" s="48"/>
      <c r="B51" s="1241"/>
      <c r="C51" s="1242"/>
      <c r="D51" s="66"/>
      <c r="E51" s="1221" t="s">
        <v>17</v>
      </c>
      <c r="F51" s="1221"/>
      <c r="G51" s="1221"/>
      <c r="H51" s="1221"/>
      <c r="I51" s="1221"/>
      <c r="J51" s="1222"/>
      <c r="K51" s="63">
        <v>0</v>
      </c>
      <c r="L51" s="64">
        <v>0</v>
      </c>
      <c r="M51" s="64">
        <v>0</v>
      </c>
      <c r="N51" s="64">
        <v>0</v>
      </c>
      <c r="O51" s="65">
        <v>0</v>
      </c>
      <c r="P51" s="48"/>
      <c r="Q51" s="48"/>
      <c r="R51" s="48"/>
      <c r="S51" s="48"/>
      <c r="T51" s="48"/>
      <c r="U51" s="48"/>
    </row>
    <row r="52" spans="1:21" ht="30.75" customHeight="1" x14ac:dyDescent="0.2">
      <c r="A52" s="48"/>
      <c r="B52" s="1219" t="s">
        <v>18</v>
      </c>
      <c r="C52" s="1220"/>
      <c r="D52" s="66"/>
      <c r="E52" s="1221" t="s">
        <v>19</v>
      </c>
      <c r="F52" s="1221"/>
      <c r="G52" s="1221"/>
      <c r="H52" s="1221"/>
      <c r="I52" s="1221"/>
      <c r="J52" s="1222"/>
      <c r="K52" s="63">
        <v>2605</v>
      </c>
      <c r="L52" s="64">
        <v>2717</v>
      </c>
      <c r="M52" s="64">
        <v>2751</v>
      </c>
      <c r="N52" s="64">
        <v>2693</v>
      </c>
      <c r="O52" s="65">
        <v>2715</v>
      </c>
      <c r="P52" s="48"/>
      <c r="Q52" s="48"/>
      <c r="R52" s="48"/>
      <c r="S52" s="48"/>
      <c r="T52" s="48"/>
      <c r="U52" s="48"/>
    </row>
    <row r="53" spans="1:21" ht="30.75" customHeight="1" thickBot="1" x14ac:dyDescent="0.25">
      <c r="A53" s="48"/>
      <c r="B53" s="1223" t="s">
        <v>20</v>
      </c>
      <c r="C53" s="1224"/>
      <c r="D53" s="67"/>
      <c r="E53" s="1225" t="s">
        <v>21</v>
      </c>
      <c r="F53" s="1225"/>
      <c r="G53" s="1225"/>
      <c r="H53" s="1225"/>
      <c r="I53" s="1225"/>
      <c r="J53" s="1226"/>
      <c r="K53" s="68">
        <v>911</v>
      </c>
      <c r="L53" s="69">
        <v>480</v>
      </c>
      <c r="M53" s="69">
        <v>489</v>
      </c>
      <c r="N53" s="69">
        <v>512</v>
      </c>
      <c r="O53" s="70">
        <v>531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487</v>
      </c>
      <c r="P55" s="48"/>
      <c r="Q55" s="48"/>
      <c r="R55" s="48"/>
      <c r="S55" s="48"/>
      <c r="T55" s="48"/>
      <c r="U55" s="48"/>
    </row>
    <row r="56" spans="1:21" ht="31.5" customHeight="1" thickBot="1" x14ac:dyDescent="0.25">
      <c r="A56" s="48"/>
      <c r="B56" s="76"/>
      <c r="C56" s="77"/>
      <c r="D56" s="77"/>
      <c r="E56" s="78"/>
      <c r="F56" s="78"/>
      <c r="G56" s="78"/>
      <c r="H56" s="78"/>
      <c r="I56" s="78"/>
      <c r="J56" s="79" t="s">
        <v>2</v>
      </c>
      <c r="K56" s="80" t="s">
        <v>488</v>
      </c>
      <c r="L56" s="81" t="s">
        <v>489</v>
      </c>
      <c r="M56" s="81" t="s">
        <v>490</v>
      </c>
      <c r="N56" s="81" t="s">
        <v>491</v>
      </c>
      <c r="O56" s="82" t="s">
        <v>492</v>
      </c>
      <c r="P56" s="48"/>
      <c r="Q56" s="48"/>
      <c r="R56" s="48"/>
      <c r="S56" s="48"/>
      <c r="T56" s="48"/>
      <c r="U56" s="48"/>
    </row>
    <row r="57" spans="1:21" ht="31.5" customHeight="1" x14ac:dyDescent="0.2">
      <c r="B57" s="1227" t="s">
        <v>24</v>
      </c>
      <c r="C57" s="1228"/>
      <c r="D57" s="1231" t="s">
        <v>25</v>
      </c>
      <c r="E57" s="1232"/>
      <c r="F57" s="1232"/>
      <c r="G57" s="1232"/>
      <c r="H57" s="1232"/>
      <c r="I57" s="1232"/>
      <c r="J57" s="1233"/>
      <c r="K57" s="83" t="s">
        <v>502</v>
      </c>
      <c r="L57" s="84" t="s">
        <v>432</v>
      </c>
      <c r="M57" s="84" t="s">
        <v>432</v>
      </c>
      <c r="N57" s="84" t="s">
        <v>432</v>
      </c>
      <c r="O57" s="85" t="s">
        <v>432</v>
      </c>
    </row>
    <row r="58" spans="1:21" ht="31.5" customHeight="1" thickBot="1" x14ac:dyDescent="0.25">
      <c r="B58" s="1229"/>
      <c r="C58" s="1230"/>
      <c r="D58" s="1234" t="s">
        <v>26</v>
      </c>
      <c r="E58" s="1235"/>
      <c r="F58" s="1235"/>
      <c r="G58" s="1235"/>
      <c r="H58" s="1235"/>
      <c r="I58" s="1235"/>
      <c r="J58" s="1236"/>
      <c r="K58" s="86" t="s">
        <v>432</v>
      </c>
      <c r="L58" s="87" t="s">
        <v>432</v>
      </c>
      <c r="M58" s="87" t="s">
        <v>432</v>
      </c>
      <c r="N58" s="87" t="s">
        <v>432</v>
      </c>
      <c r="O58" s="88" t="s">
        <v>432</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aScgpxUh/G7tnP42w+Kx8Od0xF3wXECqkfKAjutSVhVL5bm37GNvDsON8sCegd/V42pXoULz+yxbNITXpWgg==" saltValue="CYHQ1Mp1IchjlEyF2qui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473</v>
      </c>
      <c r="J40" s="100" t="s">
        <v>474</v>
      </c>
      <c r="K40" s="100" t="s">
        <v>475</v>
      </c>
      <c r="L40" s="100" t="s">
        <v>476</v>
      </c>
      <c r="M40" s="101" t="s">
        <v>477</v>
      </c>
    </row>
    <row r="41" spans="2:13" ht="27.75" customHeight="1" x14ac:dyDescent="0.2">
      <c r="B41" s="1257" t="s">
        <v>29</v>
      </c>
      <c r="C41" s="1258"/>
      <c r="D41" s="102"/>
      <c r="E41" s="1259" t="s">
        <v>30</v>
      </c>
      <c r="F41" s="1259"/>
      <c r="G41" s="1259"/>
      <c r="H41" s="1260"/>
      <c r="I41" s="351">
        <v>22576</v>
      </c>
      <c r="J41" s="352">
        <v>23759</v>
      </c>
      <c r="K41" s="352">
        <v>24038</v>
      </c>
      <c r="L41" s="352">
        <v>27049</v>
      </c>
      <c r="M41" s="353">
        <v>26532</v>
      </c>
    </row>
    <row r="42" spans="2:13" ht="27.75" customHeight="1" x14ac:dyDescent="0.2">
      <c r="B42" s="1247"/>
      <c r="C42" s="1248"/>
      <c r="D42" s="103"/>
      <c r="E42" s="1251" t="s">
        <v>31</v>
      </c>
      <c r="F42" s="1251"/>
      <c r="G42" s="1251"/>
      <c r="H42" s="1252"/>
      <c r="I42" s="354">
        <v>46</v>
      </c>
      <c r="J42" s="355">
        <v>40</v>
      </c>
      <c r="K42" s="355">
        <v>34</v>
      </c>
      <c r="L42" s="355">
        <v>28</v>
      </c>
      <c r="M42" s="356">
        <v>22</v>
      </c>
    </row>
    <row r="43" spans="2:13" ht="27.75" customHeight="1" x14ac:dyDescent="0.2">
      <c r="B43" s="1247"/>
      <c r="C43" s="1248"/>
      <c r="D43" s="103"/>
      <c r="E43" s="1251" t="s">
        <v>32</v>
      </c>
      <c r="F43" s="1251"/>
      <c r="G43" s="1251"/>
      <c r="H43" s="1252"/>
      <c r="I43" s="354">
        <v>18067</v>
      </c>
      <c r="J43" s="355">
        <v>16187</v>
      </c>
      <c r="K43" s="355">
        <v>14566</v>
      </c>
      <c r="L43" s="355">
        <v>13090</v>
      </c>
      <c r="M43" s="356">
        <v>12132</v>
      </c>
    </row>
    <row r="44" spans="2:13" ht="27.75" customHeight="1" x14ac:dyDescent="0.2">
      <c r="B44" s="1247"/>
      <c r="C44" s="1248"/>
      <c r="D44" s="103"/>
      <c r="E44" s="1251" t="s">
        <v>33</v>
      </c>
      <c r="F44" s="1251"/>
      <c r="G44" s="1251"/>
      <c r="H44" s="1252"/>
      <c r="I44" s="354">
        <v>202</v>
      </c>
      <c r="J44" s="355">
        <v>198</v>
      </c>
      <c r="K44" s="355">
        <v>240</v>
      </c>
      <c r="L44" s="355">
        <v>275</v>
      </c>
      <c r="M44" s="356">
        <v>278</v>
      </c>
    </row>
    <row r="45" spans="2:13" ht="27.75" customHeight="1" x14ac:dyDescent="0.2">
      <c r="B45" s="1247"/>
      <c r="C45" s="1248"/>
      <c r="D45" s="103"/>
      <c r="E45" s="1251" t="s">
        <v>34</v>
      </c>
      <c r="F45" s="1251"/>
      <c r="G45" s="1251"/>
      <c r="H45" s="1252"/>
      <c r="I45" s="354">
        <v>3483</v>
      </c>
      <c r="J45" s="355">
        <v>3241</v>
      </c>
      <c r="K45" s="355">
        <v>3295</v>
      </c>
      <c r="L45" s="355">
        <v>3281</v>
      </c>
      <c r="M45" s="356">
        <v>3248</v>
      </c>
    </row>
    <row r="46" spans="2:13" ht="27.75" customHeight="1" x14ac:dyDescent="0.2">
      <c r="B46" s="1247"/>
      <c r="C46" s="1248"/>
      <c r="D46" s="104"/>
      <c r="E46" s="1251" t="s">
        <v>35</v>
      </c>
      <c r="F46" s="1251"/>
      <c r="G46" s="1251"/>
      <c r="H46" s="1252"/>
      <c r="I46" s="354">
        <v>18</v>
      </c>
      <c r="J46" s="355">
        <v>19</v>
      </c>
      <c r="K46" s="355" t="s">
        <v>432</v>
      </c>
      <c r="L46" s="355" t="s">
        <v>432</v>
      </c>
      <c r="M46" s="356" t="s">
        <v>432</v>
      </c>
    </row>
    <row r="47" spans="2:13" ht="27.75" customHeight="1" x14ac:dyDescent="0.2">
      <c r="B47" s="1247"/>
      <c r="C47" s="1248"/>
      <c r="D47" s="105"/>
      <c r="E47" s="1261" t="s">
        <v>36</v>
      </c>
      <c r="F47" s="1262"/>
      <c r="G47" s="1262"/>
      <c r="H47" s="1263"/>
      <c r="I47" s="354" t="s">
        <v>432</v>
      </c>
      <c r="J47" s="355" t="s">
        <v>432</v>
      </c>
      <c r="K47" s="355" t="s">
        <v>432</v>
      </c>
      <c r="L47" s="355" t="s">
        <v>432</v>
      </c>
      <c r="M47" s="356" t="s">
        <v>432</v>
      </c>
    </row>
    <row r="48" spans="2:13" ht="27.75" customHeight="1" x14ac:dyDescent="0.2">
      <c r="B48" s="1247"/>
      <c r="C48" s="1248"/>
      <c r="D48" s="103"/>
      <c r="E48" s="1251" t="s">
        <v>37</v>
      </c>
      <c r="F48" s="1251"/>
      <c r="G48" s="1251"/>
      <c r="H48" s="1252"/>
      <c r="I48" s="354" t="s">
        <v>432</v>
      </c>
      <c r="J48" s="355" t="s">
        <v>432</v>
      </c>
      <c r="K48" s="355" t="s">
        <v>432</v>
      </c>
      <c r="L48" s="355" t="s">
        <v>432</v>
      </c>
      <c r="M48" s="356" t="s">
        <v>432</v>
      </c>
    </row>
    <row r="49" spans="2:13" ht="27.75" customHeight="1" x14ac:dyDescent="0.2">
      <c r="B49" s="1249"/>
      <c r="C49" s="1250"/>
      <c r="D49" s="103"/>
      <c r="E49" s="1251" t="s">
        <v>38</v>
      </c>
      <c r="F49" s="1251"/>
      <c r="G49" s="1251"/>
      <c r="H49" s="1252"/>
      <c r="I49" s="354" t="s">
        <v>432</v>
      </c>
      <c r="J49" s="355" t="s">
        <v>432</v>
      </c>
      <c r="K49" s="355" t="s">
        <v>432</v>
      </c>
      <c r="L49" s="355" t="s">
        <v>432</v>
      </c>
      <c r="M49" s="356" t="s">
        <v>432</v>
      </c>
    </row>
    <row r="50" spans="2:13" ht="27.75" customHeight="1" x14ac:dyDescent="0.2">
      <c r="B50" s="1245" t="s">
        <v>39</v>
      </c>
      <c r="C50" s="1246"/>
      <c r="D50" s="106"/>
      <c r="E50" s="1251" t="s">
        <v>40</v>
      </c>
      <c r="F50" s="1251"/>
      <c r="G50" s="1251"/>
      <c r="H50" s="1252"/>
      <c r="I50" s="354">
        <v>12350</v>
      </c>
      <c r="J50" s="355">
        <v>12910</v>
      </c>
      <c r="K50" s="355">
        <v>13303</v>
      </c>
      <c r="L50" s="355">
        <v>13191</v>
      </c>
      <c r="M50" s="356">
        <v>13864</v>
      </c>
    </row>
    <row r="51" spans="2:13" ht="27.75" customHeight="1" x14ac:dyDescent="0.2">
      <c r="B51" s="1247"/>
      <c r="C51" s="1248"/>
      <c r="D51" s="103"/>
      <c r="E51" s="1251" t="s">
        <v>41</v>
      </c>
      <c r="F51" s="1251"/>
      <c r="G51" s="1251"/>
      <c r="H51" s="1252"/>
      <c r="I51" s="354">
        <v>1262</v>
      </c>
      <c r="J51" s="355">
        <v>1055</v>
      </c>
      <c r="K51" s="355">
        <v>935</v>
      </c>
      <c r="L51" s="355">
        <v>993</v>
      </c>
      <c r="M51" s="356">
        <v>938</v>
      </c>
    </row>
    <row r="52" spans="2:13" ht="27.75" customHeight="1" x14ac:dyDescent="0.2">
      <c r="B52" s="1249"/>
      <c r="C52" s="1250"/>
      <c r="D52" s="103"/>
      <c r="E52" s="1251" t="s">
        <v>42</v>
      </c>
      <c r="F52" s="1251"/>
      <c r="G52" s="1251"/>
      <c r="H52" s="1252"/>
      <c r="I52" s="354">
        <v>32706</v>
      </c>
      <c r="J52" s="355">
        <v>32219</v>
      </c>
      <c r="K52" s="355">
        <v>31749</v>
      </c>
      <c r="L52" s="355">
        <v>32889</v>
      </c>
      <c r="M52" s="356">
        <v>31745</v>
      </c>
    </row>
    <row r="53" spans="2:13" ht="27.75" customHeight="1" thickBot="1" x14ac:dyDescent="0.25">
      <c r="B53" s="1253" t="s">
        <v>43</v>
      </c>
      <c r="C53" s="1254"/>
      <c r="D53" s="107"/>
      <c r="E53" s="1255" t="s">
        <v>44</v>
      </c>
      <c r="F53" s="1255"/>
      <c r="G53" s="1255"/>
      <c r="H53" s="1256"/>
      <c r="I53" s="357">
        <v>-1927</v>
      </c>
      <c r="J53" s="358">
        <v>-2740</v>
      </c>
      <c r="K53" s="358">
        <v>-3815</v>
      </c>
      <c r="L53" s="358">
        <v>-3350</v>
      </c>
      <c r="M53" s="359">
        <v>-4333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klm8y7Zm0xSxZjXEhYaw4/2o59aeMtLYAM1krRGKbGD0a8pSfuKNo7KxapResc3jNK3sCAtosL5dBLhMwJaQ8A==" saltValue="5s/6rT4brbQ4bludpB2n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475</v>
      </c>
      <c r="G54" s="116" t="s">
        <v>476</v>
      </c>
      <c r="H54" s="117" t="s">
        <v>477</v>
      </c>
    </row>
    <row r="55" spans="2:8" ht="52.5" customHeight="1" x14ac:dyDescent="0.2">
      <c r="B55" s="118"/>
      <c r="C55" s="1272" t="s">
        <v>47</v>
      </c>
      <c r="D55" s="1272"/>
      <c r="E55" s="1273"/>
      <c r="F55" s="119">
        <v>2774</v>
      </c>
      <c r="G55" s="119">
        <v>2784</v>
      </c>
      <c r="H55" s="120">
        <v>2795</v>
      </c>
    </row>
    <row r="56" spans="2:8" ht="52.5" customHeight="1" x14ac:dyDescent="0.2">
      <c r="B56" s="121"/>
      <c r="C56" s="1274" t="s">
        <v>48</v>
      </c>
      <c r="D56" s="1274"/>
      <c r="E56" s="1275"/>
      <c r="F56" s="122">
        <v>3963</v>
      </c>
      <c r="G56" s="122">
        <v>3983</v>
      </c>
      <c r="H56" s="123">
        <v>4003</v>
      </c>
    </row>
    <row r="57" spans="2:8" ht="53.25" customHeight="1" x14ac:dyDescent="0.2">
      <c r="B57" s="121"/>
      <c r="C57" s="1276" t="s">
        <v>49</v>
      </c>
      <c r="D57" s="1276"/>
      <c r="E57" s="1277"/>
      <c r="F57" s="124">
        <v>8026</v>
      </c>
      <c r="G57" s="124">
        <v>7802</v>
      </c>
      <c r="H57" s="125">
        <v>8333</v>
      </c>
    </row>
    <row r="58" spans="2:8" ht="45.75" customHeight="1" x14ac:dyDescent="0.2">
      <c r="B58" s="126"/>
      <c r="C58" s="1264" t="s">
        <v>503</v>
      </c>
      <c r="D58" s="1265"/>
      <c r="E58" s="1266"/>
      <c r="F58" s="127">
        <v>2369</v>
      </c>
      <c r="G58" s="127">
        <v>2048</v>
      </c>
      <c r="H58" s="128">
        <v>2371</v>
      </c>
    </row>
    <row r="59" spans="2:8" ht="45.75" customHeight="1" x14ac:dyDescent="0.2">
      <c r="B59" s="126"/>
      <c r="C59" s="1264" t="s">
        <v>504</v>
      </c>
      <c r="D59" s="1265"/>
      <c r="E59" s="1266"/>
      <c r="F59" s="127">
        <v>2378</v>
      </c>
      <c r="G59" s="127">
        <v>2330</v>
      </c>
      <c r="H59" s="128">
        <v>2268</v>
      </c>
    </row>
    <row r="60" spans="2:8" ht="45.75" customHeight="1" x14ac:dyDescent="0.2">
      <c r="B60" s="126"/>
      <c r="C60" s="1264" t="s">
        <v>505</v>
      </c>
      <c r="D60" s="1265"/>
      <c r="E60" s="1266"/>
      <c r="F60" s="127">
        <v>2072</v>
      </c>
      <c r="G60" s="127">
        <v>1987</v>
      </c>
      <c r="H60" s="128">
        <v>1989</v>
      </c>
    </row>
    <row r="61" spans="2:8" ht="45.75" customHeight="1" x14ac:dyDescent="0.2">
      <c r="B61" s="126"/>
      <c r="C61" s="1264" t="s">
        <v>506</v>
      </c>
      <c r="D61" s="1265"/>
      <c r="E61" s="1266"/>
      <c r="F61" s="127">
        <v>186</v>
      </c>
      <c r="G61" s="127">
        <v>429</v>
      </c>
      <c r="H61" s="128">
        <v>638</v>
      </c>
    </row>
    <row r="62" spans="2:8" ht="45.75" customHeight="1" thickBot="1" x14ac:dyDescent="0.25">
      <c r="B62" s="129"/>
      <c r="C62" s="1267" t="s">
        <v>507</v>
      </c>
      <c r="D62" s="1268"/>
      <c r="E62" s="1269"/>
      <c r="F62" s="130">
        <v>608</v>
      </c>
      <c r="G62" s="130">
        <v>613</v>
      </c>
      <c r="H62" s="131">
        <v>619</v>
      </c>
    </row>
    <row r="63" spans="2:8" ht="52.5" customHeight="1" thickBot="1" x14ac:dyDescent="0.25">
      <c r="B63" s="132"/>
      <c r="C63" s="1270" t="s">
        <v>50</v>
      </c>
      <c r="D63" s="1270"/>
      <c r="E63" s="1271"/>
      <c r="F63" s="133">
        <v>14763</v>
      </c>
      <c r="G63" s="133">
        <v>14569</v>
      </c>
      <c r="H63" s="134">
        <v>15131</v>
      </c>
    </row>
    <row r="64" spans="2:8" ht="13.2" x14ac:dyDescent="0.2"/>
  </sheetData>
  <sheetProtection algorithmName="SHA-512" hashValue="uiFBu79a13MqKKK2CWYbLOua0HjL07ZTnsWEOAl/UfmoNZM2PmwAgWwdJbaLTcCGqXSHJ5KeLq2NQZw7/kLNCg==" saltValue="5ob8WQZiHN8bq4i1zJbf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0" t="s">
        <v>598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599</v>
      </c>
    </row>
    <row r="50" spans="1:109" ht="13.2" x14ac:dyDescent="0.2">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473</v>
      </c>
      <c r="BQ50" s="1283"/>
      <c r="BR50" s="1283"/>
      <c r="BS50" s="1283"/>
      <c r="BT50" s="1283"/>
      <c r="BU50" s="1283"/>
      <c r="BV50" s="1283"/>
      <c r="BW50" s="1283"/>
      <c r="BX50" s="1283" t="s">
        <v>474</v>
      </c>
      <c r="BY50" s="1283"/>
      <c r="BZ50" s="1283"/>
      <c r="CA50" s="1283"/>
      <c r="CB50" s="1283"/>
      <c r="CC50" s="1283"/>
      <c r="CD50" s="1283"/>
      <c r="CE50" s="1283"/>
      <c r="CF50" s="1283" t="s">
        <v>475</v>
      </c>
      <c r="CG50" s="1283"/>
      <c r="CH50" s="1283"/>
      <c r="CI50" s="1283"/>
      <c r="CJ50" s="1283"/>
      <c r="CK50" s="1283"/>
      <c r="CL50" s="1283"/>
      <c r="CM50" s="1283"/>
      <c r="CN50" s="1283" t="s">
        <v>476</v>
      </c>
      <c r="CO50" s="1283"/>
      <c r="CP50" s="1283"/>
      <c r="CQ50" s="1283"/>
      <c r="CR50" s="1283"/>
      <c r="CS50" s="1283"/>
      <c r="CT50" s="1283"/>
      <c r="CU50" s="1283"/>
      <c r="CV50" s="1283" t="s">
        <v>477</v>
      </c>
      <c r="CW50" s="1283"/>
      <c r="CX50" s="1283"/>
      <c r="CY50" s="1283"/>
      <c r="CZ50" s="1283"/>
      <c r="DA50" s="1283"/>
      <c r="DB50" s="1283"/>
      <c r="DC50" s="1283"/>
    </row>
    <row r="51" spans="1:109" ht="13.5" customHeight="1" x14ac:dyDescent="0.2">
      <c r="B51" s="375"/>
      <c r="G51" s="1286"/>
      <c r="H51" s="1286"/>
      <c r="I51" s="1299"/>
      <c r="J51" s="1299"/>
      <c r="K51" s="1285"/>
      <c r="L51" s="1285"/>
      <c r="M51" s="1285"/>
      <c r="N51" s="1285"/>
      <c r="AM51" s="384"/>
      <c r="AN51" s="1281" t="s">
        <v>600</v>
      </c>
      <c r="AO51" s="1281"/>
      <c r="AP51" s="1281"/>
      <c r="AQ51" s="1281"/>
      <c r="AR51" s="1281"/>
      <c r="AS51" s="1281"/>
      <c r="AT51" s="1281"/>
      <c r="AU51" s="1281"/>
      <c r="AV51" s="1281"/>
      <c r="AW51" s="1281"/>
      <c r="AX51" s="1281"/>
      <c r="AY51" s="1281"/>
      <c r="AZ51" s="1281"/>
      <c r="BA51" s="1281"/>
      <c r="BB51" s="1281" t="s">
        <v>601</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602</v>
      </c>
      <c r="BC53" s="1281"/>
      <c r="BD53" s="1281"/>
      <c r="BE53" s="1281"/>
      <c r="BF53" s="1281"/>
      <c r="BG53" s="1281"/>
      <c r="BH53" s="1281"/>
      <c r="BI53" s="1281"/>
      <c r="BJ53" s="1281"/>
      <c r="BK53" s="1281"/>
      <c r="BL53" s="1281"/>
      <c r="BM53" s="1281"/>
      <c r="BN53" s="1281"/>
      <c r="BO53" s="1281"/>
      <c r="BP53" s="1278">
        <v>58.4</v>
      </c>
      <c r="BQ53" s="1278"/>
      <c r="BR53" s="1278"/>
      <c r="BS53" s="1278"/>
      <c r="BT53" s="1278"/>
      <c r="BU53" s="1278"/>
      <c r="BV53" s="1278"/>
      <c r="BW53" s="1278"/>
      <c r="BX53" s="1278">
        <v>58.8</v>
      </c>
      <c r="BY53" s="1278"/>
      <c r="BZ53" s="1278"/>
      <c r="CA53" s="1278"/>
      <c r="CB53" s="1278"/>
      <c r="CC53" s="1278"/>
      <c r="CD53" s="1278"/>
      <c r="CE53" s="1278"/>
      <c r="CF53" s="1278">
        <v>60.1</v>
      </c>
      <c r="CG53" s="1278"/>
      <c r="CH53" s="1278"/>
      <c r="CI53" s="1278"/>
      <c r="CJ53" s="1278"/>
      <c r="CK53" s="1278"/>
      <c r="CL53" s="1278"/>
      <c r="CM53" s="1278"/>
      <c r="CN53" s="1278">
        <v>57.4</v>
      </c>
      <c r="CO53" s="1278"/>
      <c r="CP53" s="1278"/>
      <c r="CQ53" s="1278"/>
      <c r="CR53" s="1278"/>
      <c r="CS53" s="1278"/>
      <c r="CT53" s="1278"/>
      <c r="CU53" s="1278"/>
      <c r="CV53" s="1278">
        <v>58.7</v>
      </c>
      <c r="CW53" s="1278"/>
      <c r="CX53" s="1278"/>
      <c r="CY53" s="1278"/>
      <c r="CZ53" s="1278"/>
      <c r="DA53" s="1278"/>
      <c r="DB53" s="1278"/>
      <c r="DC53" s="1278"/>
    </row>
    <row r="54" spans="1:109" ht="13.2" x14ac:dyDescent="0.2">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84"/>
      <c r="H55" s="1284"/>
      <c r="I55" s="1284"/>
      <c r="J55" s="1284"/>
      <c r="K55" s="1285"/>
      <c r="L55" s="1285"/>
      <c r="M55" s="1285"/>
      <c r="N55" s="1285"/>
      <c r="AN55" s="1283" t="s">
        <v>603</v>
      </c>
      <c r="AO55" s="1283"/>
      <c r="AP55" s="1283"/>
      <c r="AQ55" s="1283"/>
      <c r="AR55" s="1283"/>
      <c r="AS55" s="1283"/>
      <c r="AT55" s="1283"/>
      <c r="AU55" s="1283"/>
      <c r="AV55" s="1283"/>
      <c r="AW55" s="1283"/>
      <c r="AX55" s="1283"/>
      <c r="AY55" s="1283"/>
      <c r="AZ55" s="1283"/>
      <c r="BA55" s="1283"/>
      <c r="BB55" s="1281" t="s">
        <v>601</v>
      </c>
      <c r="BC55" s="1281"/>
      <c r="BD55" s="1281"/>
      <c r="BE55" s="1281"/>
      <c r="BF55" s="1281"/>
      <c r="BG55" s="1281"/>
      <c r="BH55" s="1281"/>
      <c r="BI55" s="1281"/>
      <c r="BJ55" s="1281"/>
      <c r="BK55" s="1281"/>
      <c r="BL55" s="1281"/>
      <c r="BM55" s="1281"/>
      <c r="BN55" s="1281"/>
      <c r="BO55" s="1281"/>
      <c r="BP55" s="1278">
        <v>55.4</v>
      </c>
      <c r="BQ55" s="1278"/>
      <c r="BR55" s="1278"/>
      <c r="BS55" s="1278"/>
      <c r="BT55" s="1278"/>
      <c r="BU55" s="1278"/>
      <c r="BV55" s="1278"/>
      <c r="BW55" s="1278"/>
      <c r="BX55" s="1278">
        <v>52.7</v>
      </c>
      <c r="BY55" s="1278"/>
      <c r="BZ55" s="1278"/>
      <c r="CA55" s="1278"/>
      <c r="CB55" s="1278"/>
      <c r="CC55" s="1278"/>
      <c r="CD55" s="1278"/>
      <c r="CE55" s="1278"/>
      <c r="CF55" s="1278">
        <v>49.7</v>
      </c>
      <c r="CG55" s="1278"/>
      <c r="CH55" s="1278"/>
      <c r="CI55" s="1278"/>
      <c r="CJ55" s="1278"/>
      <c r="CK55" s="1278"/>
      <c r="CL55" s="1278"/>
      <c r="CM55" s="1278"/>
      <c r="CN55" s="1278">
        <v>37.299999999999997</v>
      </c>
      <c r="CO55" s="1278"/>
      <c r="CP55" s="1278"/>
      <c r="CQ55" s="1278"/>
      <c r="CR55" s="1278"/>
      <c r="CS55" s="1278"/>
      <c r="CT55" s="1278"/>
      <c r="CU55" s="1278"/>
      <c r="CV55" s="1278">
        <v>25.1</v>
      </c>
      <c r="CW55" s="1278"/>
      <c r="CX55" s="1278"/>
      <c r="CY55" s="1278"/>
      <c r="CZ55" s="1278"/>
      <c r="DA55" s="1278"/>
      <c r="DB55" s="1278"/>
      <c r="DC55" s="1278"/>
    </row>
    <row r="56" spans="1:109" ht="13.2" x14ac:dyDescent="0.2">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602</v>
      </c>
      <c r="BC57" s="1281"/>
      <c r="BD57" s="1281"/>
      <c r="BE57" s="1281"/>
      <c r="BF57" s="1281"/>
      <c r="BG57" s="1281"/>
      <c r="BH57" s="1281"/>
      <c r="BI57" s="1281"/>
      <c r="BJ57" s="1281"/>
      <c r="BK57" s="1281"/>
      <c r="BL57" s="1281"/>
      <c r="BM57" s="1281"/>
      <c r="BN57" s="1281"/>
      <c r="BO57" s="1281"/>
      <c r="BP57" s="1278">
        <v>58.7</v>
      </c>
      <c r="BQ57" s="1278"/>
      <c r="BR57" s="1278"/>
      <c r="BS57" s="1278"/>
      <c r="BT57" s="1278"/>
      <c r="BU57" s="1278"/>
      <c r="BV57" s="1278"/>
      <c r="BW57" s="1278"/>
      <c r="BX57" s="1278">
        <v>59.9</v>
      </c>
      <c r="BY57" s="1278"/>
      <c r="BZ57" s="1278"/>
      <c r="CA57" s="1278"/>
      <c r="CB57" s="1278"/>
      <c r="CC57" s="1278"/>
      <c r="CD57" s="1278"/>
      <c r="CE57" s="1278"/>
      <c r="CF57" s="1278">
        <v>60.1</v>
      </c>
      <c r="CG57" s="1278"/>
      <c r="CH57" s="1278"/>
      <c r="CI57" s="1278"/>
      <c r="CJ57" s="1278"/>
      <c r="CK57" s="1278"/>
      <c r="CL57" s="1278"/>
      <c r="CM57" s="1278"/>
      <c r="CN57" s="1278">
        <v>61.9</v>
      </c>
      <c r="CO57" s="1278"/>
      <c r="CP57" s="1278"/>
      <c r="CQ57" s="1278"/>
      <c r="CR57" s="1278"/>
      <c r="CS57" s="1278"/>
      <c r="CT57" s="1278"/>
      <c r="CU57" s="1278"/>
      <c r="CV57" s="1278">
        <v>63.1</v>
      </c>
      <c r="CW57" s="1278"/>
      <c r="CX57" s="1278"/>
      <c r="CY57" s="1278"/>
      <c r="CZ57" s="1278"/>
      <c r="DA57" s="1278"/>
      <c r="DB57" s="1278"/>
      <c r="DC57" s="1278"/>
      <c r="DD57" s="388"/>
      <c r="DE57" s="387"/>
    </row>
    <row r="58" spans="1:109" s="383" customFormat="1" ht="13.2" x14ac:dyDescent="0.2">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604</v>
      </c>
    </row>
    <row r="64" spans="1:109" ht="13.2" x14ac:dyDescent="0.2">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0" t="s">
        <v>605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599</v>
      </c>
    </row>
    <row r="72" spans="2:107" ht="13.2" x14ac:dyDescent="0.2">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473</v>
      </c>
      <c r="BQ72" s="1283"/>
      <c r="BR72" s="1283"/>
      <c r="BS72" s="1283"/>
      <c r="BT72" s="1283"/>
      <c r="BU72" s="1283"/>
      <c r="BV72" s="1283"/>
      <c r="BW72" s="1283"/>
      <c r="BX72" s="1283" t="s">
        <v>474</v>
      </c>
      <c r="BY72" s="1283"/>
      <c r="BZ72" s="1283"/>
      <c r="CA72" s="1283"/>
      <c r="CB72" s="1283"/>
      <c r="CC72" s="1283"/>
      <c r="CD72" s="1283"/>
      <c r="CE72" s="1283"/>
      <c r="CF72" s="1283" t="s">
        <v>475</v>
      </c>
      <c r="CG72" s="1283"/>
      <c r="CH72" s="1283"/>
      <c r="CI72" s="1283"/>
      <c r="CJ72" s="1283"/>
      <c r="CK72" s="1283"/>
      <c r="CL72" s="1283"/>
      <c r="CM72" s="1283"/>
      <c r="CN72" s="1283" t="s">
        <v>476</v>
      </c>
      <c r="CO72" s="1283"/>
      <c r="CP72" s="1283"/>
      <c r="CQ72" s="1283"/>
      <c r="CR72" s="1283"/>
      <c r="CS72" s="1283"/>
      <c r="CT72" s="1283"/>
      <c r="CU72" s="1283"/>
      <c r="CV72" s="1283" t="s">
        <v>477</v>
      </c>
      <c r="CW72" s="1283"/>
      <c r="CX72" s="1283"/>
      <c r="CY72" s="1283"/>
      <c r="CZ72" s="1283"/>
      <c r="DA72" s="1283"/>
      <c r="DB72" s="1283"/>
      <c r="DC72" s="1283"/>
    </row>
    <row r="73" spans="2:107" ht="13.2" x14ac:dyDescent="0.2">
      <c r="B73" s="375"/>
      <c r="G73" s="1286"/>
      <c r="H73" s="1286"/>
      <c r="I73" s="1286"/>
      <c r="J73" s="1286"/>
      <c r="K73" s="1282"/>
      <c r="L73" s="1282"/>
      <c r="M73" s="1282"/>
      <c r="N73" s="1282"/>
      <c r="AM73" s="384"/>
      <c r="AN73" s="1281" t="s">
        <v>600</v>
      </c>
      <c r="AO73" s="1281"/>
      <c r="AP73" s="1281"/>
      <c r="AQ73" s="1281"/>
      <c r="AR73" s="1281"/>
      <c r="AS73" s="1281"/>
      <c r="AT73" s="1281"/>
      <c r="AU73" s="1281"/>
      <c r="AV73" s="1281"/>
      <c r="AW73" s="1281"/>
      <c r="AX73" s="1281"/>
      <c r="AY73" s="1281"/>
      <c r="AZ73" s="1281"/>
      <c r="BA73" s="1281"/>
      <c r="BB73" s="1281" t="s">
        <v>601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606</v>
      </c>
      <c r="BC75" s="1281"/>
      <c r="BD75" s="1281"/>
      <c r="BE75" s="1281"/>
      <c r="BF75" s="1281"/>
      <c r="BG75" s="1281"/>
      <c r="BH75" s="1281"/>
      <c r="BI75" s="1281"/>
      <c r="BJ75" s="1281"/>
      <c r="BK75" s="1281"/>
      <c r="BL75" s="1281"/>
      <c r="BM75" s="1281"/>
      <c r="BN75" s="1281"/>
      <c r="BO75" s="1281"/>
      <c r="BP75" s="1278">
        <v>5</v>
      </c>
      <c r="BQ75" s="1278"/>
      <c r="BR75" s="1278"/>
      <c r="BS75" s="1278"/>
      <c r="BT75" s="1278"/>
      <c r="BU75" s="1278"/>
      <c r="BV75" s="1278"/>
      <c r="BW75" s="1278"/>
      <c r="BX75" s="1278">
        <v>6.1</v>
      </c>
      <c r="BY75" s="1278"/>
      <c r="BZ75" s="1278"/>
      <c r="CA75" s="1278"/>
      <c r="CB75" s="1278"/>
      <c r="CC75" s="1278"/>
      <c r="CD75" s="1278"/>
      <c r="CE75" s="1278"/>
      <c r="CF75" s="1278">
        <v>6.2</v>
      </c>
      <c r="CG75" s="1278"/>
      <c r="CH75" s="1278"/>
      <c r="CI75" s="1278"/>
      <c r="CJ75" s="1278"/>
      <c r="CK75" s="1278"/>
      <c r="CL75" s="1278"/>
      <c r="CM75" s="1278"/>
      <c r="CN75" s="1278">
        <v>4.8</v>
      </c>
      <c r="CO75" s="1278"/>
      <c r="CP75" s="1278"/>
      <c r="CQ75" s="1278"/>
      <c r="CR75" s="1278"/>
      <c r="CS75" s="1278"/>
      <c r="CT75" s="1278"/>
      <c r="CU75" s="1278"/>
      <c r="CV75" s="1278">
        <v>4.9000000000000004</v>
      </c>
      <c r="CW75" s="1278"/>
      <c r="CX75" s="1278"/>
      <c r="CY75" s="1278"/>
      <c r="CZ75" s="1278"/>
      <c r="DA75" s="1278"/>
      <c r="DB75" s="1278"/>
      <c r="DC75" s="1278"/>
    </row>
    <row r="76" spans="2:107" ht="13.2" x14ac:dyDescent="0.2">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84"/>
      <c r="H77" s="1284"/>
      <c r="I77" s="1284"/>
      <c r="J77" s="1284"/>
      <c r="K77" s="1282"/>
      <c r="L77" s="1282"/>
      <c r="M77" s="1282"/>
      <c r="N77" s="1282"/>
      <c r="AN77" s="1283" t="s">
        <v>603</v>
      </c>
      <c r="AO77" s="1283"/>
      <c r="AP77" s="1283"/>
      <c r="AQ77" s="1283"/>
      <c r="AR77" s="1283"/>
      <c r="AS77" s="1283"/>
      <c r="AT77" s="1283"/>
      <c r="AU77" s="1283"/>
      <c r="AV77" s="1283"/>
      <c r="AW77" s="1283"/>
      <c r="AX77" s="1283"/>
      <c r="AY77" s="1283"/>
      <c r="AZ77" s="1283"/>
      <c r="BA77" s="1283"/>
      <c r="BB77" s="1281" t="s">
        <v>601</v>
      </c>
      <c r="BC77" s="1281"/>
      <c r="BD77" s="1281"/>
      <c r="BE77" s="1281"/>
      <c r="BF77" s="1281"/>
      <c r="BG77" s="1281"/>
      <c r="BH77" s="1281"/>
      <c r="BI77" s="1281"/>
      <c r="BJ77" s="1281"/>
      <c r="BK77" s="1281"/>
      <c r="BL77" s="1281"/>
      <c r="BM77" s="1281"/>
      <c r="BN77" s="1281"/>
      <c r="BO77" s="1281"/>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ht="13.2" x14ac:dyDescent="0.2">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606</v>
      </c>
      <c r="BC79" s="1281"/>
      <c r="BD79" s="1281"/>
      <c r="BE79" s="1281"/>
      <c r="BF79" s="1281"/>
      <c r="BG79" s="1281"/>
      <c r="BH79" s="1281"/>
      <c r="BI79" s="1281"/>
      <c r="BJ79" s="1281"/>
      <c r="BK79" s="1281"/>
      <c r="BL79" s="1281"/>
      <c r="BM79" s="1281"/>
      <c r="BN79" s="1281"/>
      <c r="BO79" s="1281"/>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ht="13.2" x14ac:dyDescent="0.2">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ZhxbJ4KZ3YZNy9MGZveWOdyGiZ9Ty8VM/luMvmbCUlZgzCEjyedEt69GrQkaQAB9Cvx2djusxZkv3zoXG6qEwg==" saltValue="0o5q94qp0Qa9/DHYYhsv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420</v>
      </c>
    </row>
  </sheetData>
  <sheetProtection algorithmName="SHA-512" hashValue="lt8zF3EDUWD1Vo6wg/dcJiVKYgRGksw3ETeuZIOjUo5EhEPiRCkTe2+f7WUj6YHcg9M+FeasHdgqQjcg+HEmwQ==" saltValue="XRwk0Y8K9J6rtQnuResw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420</v>
      </c>
    </row>
  </sheetData>
  <sheetProtection algorithmName="SHA-512" hashValue="BoPuJB8Yr1OGFdIT8L+gRbtsiIPlGvJXTZGJNxX3WHrLxDKHccZ698FJk6/6bs//15Mk75hbCioq9YRfJR5/Lw==" saltValue="xGcyz4g1cQDBjZvg+W69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470</v>
      </c>
      <c r="G2" s="148"/>
      <c r="H2" s="149"/>
    </row>
    <row r="3" spans="1:8" x14ac:dyDescent="0.2">
      <c r="A3" s="145" t="s">
        <v>463</v>
      </c>
      <c r="B3" s="150"/>
      <c r="C3" s="151"/>
      <c r="D3" s="152">
        <v>91602</v>
      </c>
      <c r="E3" s="153"/>
      <c r="F3" s="154">
        <v>68468</v>
      </c>
      <c r="G3" s="155"/>
      <c r="H3" s="156"/>
    </row>
    <row r="4" spans="1:8" x14ac:dyDescent="0.2">
      <c r="A4" s="157"/>
      <c r="B4" s="158"/>
      <c r="C4" s="159"/>
      <c r="D4" s="160">
        <v>67931</v>
      </c>
      <c r="E4" s="161"/>
      <c r="F4" s="162">
        <v>34140</v>
      </c>
      <c r="G4" s="163"/>
      <c r="H4" s="164"/>
    </row>
    <row r="5" spans="1:8" x14ac:dyDescent="0.2">
      <c r="A5" s="145" t="s">
        <v>465</v>
      </c>
      <c r="B5" s="150"/>
      <c r="C5" s="151"/>
      <c r="D5" s="152">
        <v>58346</v>
      </c>
      <c r="E5" s="153"/>
      <c r="F5" s="154">
        <v>69729</v>
      </c>
      <c r="G5" s="155"/>
      <c r="H5" s="156"/>
    </row>
    <row r="6" spans="1:8" x14ac:dyDescent="0.2">
      <c r="A6" s="157"/>
      <c r="B6" s="158"/>
      <c r="C6" s="159"/>
      <c r="D6" s="160">
        <v>36285</v>
      </c>
      <c r="E6" s="161"/>
      <c r="F6" s="162">
        <v>38908</v>
      </c>
      <c r="G6" s="163"/>
      <c r="H6" s="164"/>
    </row>
    <row r="7" spans="1:8" x14ac:dyDescent="0.2">
      <c r="A7" s="145" t="s">
        <v>466</v>
      </c>
      <c r="B7" s="150"/>
      <c r="C7" s="151"/>
      <c r="D7" s="152">
        <v>75918</v>
      </c>
      <c r="E7" s="153"/>
      <c r="F7" s="154">
        <v>74581</v>
      </c>
      <c r="G7" s="155"/>
      <c r="H7" s="156"/>
    </row>
    <row r="8" spans="1:8" x14ac:dyDescent="0.2">
      <c r="A8" s="157"/>
      <c r="B8" s="158"/>
      <c r="C8" s="159"/>
      <c r="D8" s="160">
        <v>49378</v>
      </c>
      <c r="E8" s="161"/>
      <c r="F8" s="162">
        <v>41563</v>
      </c>
      <c r="G8" s="163"/>
      <c r="H8" s="164"/>
    </row>
    <row r="9" spans="1:8" x14ac:dyDescent="0.2">
      <c r="A9" s="145" t="s">
        <v>467</v>
      </c>
      <c r="B9" s="150"/>
      <c r="C9" s="151"/>
      <c r="D9" s="152">
        <v>149614</v>
      </c>
      <c r="E9" s="153"/>
      <c r="F9" s="154">
        <v>76347</v>
      </c>
      <c r="G9" s="155"/>
      <c r="H9" s="156"/>
    </row>
    <row r="10" spans="1:8" x14ac:dyDescent="0.2">
      <c r="A10" s="157"/>
      <c r="B10" s="158"/>
      <c r="C10" s="159"/>
      <c r="D10" s="160">
        <v>98194</v>
      </c>
      <c r="E10" s="161"/>
      <c r="F10" s="162">
        <v>41762</v>
      </c>
      <c r="G10" s="163"/>
      <c r="H10" s="164"/>
    </row>
    <row r="11" spans="1:8" x14ac:dyDescent="0.2">
      <c r="A11" s="145" t="s">
        <v>468</v>
      </c>
      <c r="B11" s="150"/>
      <c r="C11" s="151"/>
      <c r="D11" s="152">
        <v>70538</v>
      </c>
      <c r="E11" s="153"/>
      <c r="F11" s="154">
        <v>69604</v>
      </c>
      <c r="G11" s="155"/>
      <c r="H11" s="156"/>
    </row>
    <row r="12" spans="1:8" x14ac:dyDescent="0.2">
      <c r="A12" s="157"/>
      <c r="B12" s="158"/>
      <c r="C12" s="165"/>
      <c r="D12" s="160">
        <v>40633</v>
      </c>
      <c r="E12" s="161"/>
      <c r="F12" s="162">
        <v>36247</v>
      </c>
      <c r="G12" s="163"/>
      <c r="H12" s="164"/>
    </row>
    <row r="13" spans="1:8" x14ac:dyDescent="0.2">
      <c r="A13" s="145"/>
      <c r="B13" s="150"/>
      <c r="C13" s="166"/>
      <c r="D13" s="167">
        <v>89204</v>
      </c>
      <c r="E13" s="168"/>
      <c r="F13" s="169">
        <v>71746</v>
      </c>
      <c r="G13" s="170"/>
      <c r="H13" s="156"/>
    </row>
    <row r="14" spans="1:8" x14ac:dyDescent="0.2">
      <c r="A14" s="157"/>
      <c r="B14" s="158"/>
      <c r="C14" s="159"/>
      <c r="D14" s="160">
        <v>58484</v>
      </c>
      <c r="E14" s="161"/>
      <c r="F14" s="162">
        <v>38524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5.55</v>
      </c>
      <c r="C19" s="171">
        <f>ROUND(VALUE(SUBSTITUTE(実質収支比率等に係る経年分析!G$48,"▲","-")),2)</f>
        <v>6.58</v>
      </c>
      <c r="D19" s="171">
        <f>ROUND(VALUE(SUBSTITUTE(実質収支比率等に係る経年分析!H$48,"▲","-")),2)</f>
        <v>6.33</v>
      </c>
      <c r="E19" s="171">
        <f>ROUND(VALUE(SUBSTITUTE(実質収支比率等に係る経年分析!I$48,"▲","-")),2)</f>
        <v>6.14</v>
      </c>
      <c r="F19" s="171">
        <f>ROUND(VALUE(SUBSTITUTE(実質収支比率等に係る経年分析!J$48,"▲","-")),2)</f>
        <v>7.85</v>
      </c>
    </row>
    <row r="20" spans="1:11" x14ac:dyDescent="0.2">
      <c r="A20" s="171" t="s">
        <v>54</v>
      </c>
      <c r="B20" s="171">
        <f>ROUND(VALUE(SUBSTITUTE(実質収支比率等に係る経年分析!F$47,"▲","-")),2)</f>
        <v>22.01</v>
      </c>
      <c r="C20" s="171">
        <f>ROUND(VALUE(SUBSTITUTE(実質収支比率等に係る経年分析!G$47,"▲","-")),2)</f>
        <v>21.8</v>
      </c>
      <c r="D20" s="171">
        <f>ROUND(VALUE(SUBSTITUTE(実質収支比率等に係る経年分析!H$47,"▲","-")),2)</f>
        <v>22.12</v>
      </c>
      <c r="E20" s="171">
        <f>ROUND(VALUE(SUBSTITUTE(実質収支比率等に係る経年分析!I$47,"▲","-")),2)</f>
        <v>21.45</v>
      </c>
      <c r="F20" s="171">
        <f>ROUND(VALUE(SUBSTITUTE(実質収支比率等に係る経年分析!J$47,"▲","-")),2)</f>
        <v>20.9</v>
      </c>
    </row>
    <row r="21" spans="1:11" x14ac:dyDescent="0.2">
      <c r="A21" s="171" t="s">
        <v>55</v>
      </c>
      <c r="B21" s="171">
        <f>IF(ISNUMBER(VALUE(SUBSTITUTE(実質収支比率等に係る経年分析!F$49,"▲","-"))),ROUND(VALUE(SUBSTITUTE(実質収支比率等に係る経年分析!F$49,"▲","-")),2),NA())</f>
        <v>2.89</v>
      </c>
      <c r="C21" s="171">
        <f>IF(ISNUMBER(VALUE(SUBSTITUTE(実質収支比率等に係る経年分析!G$49,"▲","-"))),ROUND(VALUE(SUBSTITUTE(実質収支比率等に係る経年分析!G$49,"▲","-")),2),NA())</f>
        <v>3.94</v>
      </c>
      <c r="D21" s="171">
        <f>IF(ISNUMBER(VALUE(SUBSTITUTE(実質収支比率等に係る経年分析!H$49,"▲","-"))),ROUND(VALUE(SUBSTITUTE(実質収支比率等に係る経年分析!H$49,"▲","-")),2),NA())</f>
        <v>3.06</v>
      </c>
      <c r="E21" s="171">
        <f>IF(ISNUMBER(VALUE(SUBSTITUTE(実質収支比率等に係る経年分析!I$49,"▲","-"))),ROUND(VALUE(SUBSTITUTE(実質収支比率等に係る経年分析!I$49,"▲","-")),2),NA())</f>
        <v>3.16</v>
      </c>
      <c r="F21" s="171">
        <f>IF(ISNUMBER(VALUE(SUBSTITUTE(実質収支比率等に係る経年分析!J$49,"▲","-"))),ROUND(VALUE(SUBSTITUTE(実質収支比率等に係る経年分析!J$49,"▲","-")),2),NA())</f>
        <v>4.95</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7.79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駐車場事業特別会計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0.34</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0.28999999999999998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17.239999999999998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17.600000000000001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2605</v>
      </c>
      <c r="E42" s="173"/>
      <c r="F42" s="173"/>
      <c r="G42" s="173">
        <f>'実質公債費比率（分子）の構造'!L$52</f>
        <v>2717</v>
      </c>
      <c r="H42" s="173"/>
      <c r="I42" s="173"/>
      <c r="J42" s="173">
        <f>'実質公債費比率（分子）の構造'!M$52</f>
        <v>2751</v>
      </c>
      <c r="K42" s="173"/>
      <c r="L42" s="173"/>
      <c r="M42" s="173">
        <f>'実質公債費比率（分子）の構造'!N$52</f>
        <v>2693</v>
      </c>
      <c r="N42" s="173"/>
      <c r="O42" s="173"/>
      <c r="P42" s="173">
        <f>'実質公債費比率（分子）の構造'!O$52</f>
        <v>2715</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f>'実質公債費比率（分子）の構造'!K$50</f>
        <v>6</v>
      </c>
      <c r="C44" s="173"/>
      <c r="D44" s="173"/>
      <c r="E44" s="173">
        <f>'実質公債費比率（分子）の構造'!L$50</f>
        <v>6</v>
      </c>
      <c r="F44" s="173"/>
      <c r="G44" s="173"/>
      <c r="H44" s="173">
        <f>'実質公債費比率（分子）の構造'!M$50</f>
        <v>6</v>
      </c>
      <c r="I44" s="173"/>
      <c r="J44" s="173"/>
      <c r="K44" s="173">
        <f>'実質公債費比率（分子）の構造'!N$50</f>
        <v>6</v>
      </c>
      <c r="L44" s="173"/>
      <c r="M44" s="173"/>
      <c r="N44" s="173">
        <f>'実質公債費比率（分子）の構造'!O$50</f>
        <v>6</v>
      </c>
      <c r="O44" s="173"/>
      <c r="P44" s="173"/>
    </row>
    <row r="45" spans="1:16" x14ac:dyDescent="0.2">
      <c r="A45" s="173" t="s">
        <v>65</v>
      </c>
      <c r="B45" s="173">
        <f>'実質公債費比率（分子）の構造'!K$49</f>
        <v>25</v>
      </c>
      <c r="C45" s="173"/>
      <c r="D45" s="173"/>
      <c r="E45" s="173">
        <f>'実質公債費比率（分子）の構造'!L$49</f>
        <v>24</v>
      </c>
      <c r="F45" s="173"/>
      <c r="G45" s="173"/>
      <c r="H45" s="173">
        <f>'実質公債費比率（分子）の構造'!M$49</f>
        <v>22</v>
      </c>
      <c r="I45" s="173"/>
      <c r="J45" s="173"/>
      <c r="K45" s="173">
        <f>'実質公債費比率（分子）の構造'!N$49</f>
        <v>23</v>
      </c>
      <c r="L45" s="173"/>
      <c r="M45" s="173"/>
      <c r="N45" s="173">
        <f>'実質公債費比率（分子）の構造'!O$49</f>
        <v>27</v>
      </c>
      <c r="O45" s="173"/>
      <c r="P45" s="173"/>
    </row>
    <row r="46" spans="1:16" x14ac:dyDescent="0.2">
      <c r="A46" s="173" t="s">
        <v>66</v>
      </c>
      <c r="B46" s="173">
        <f>'実質公債費比率（分子）の構造'!K$48</f>
        <v>1807</v>
      </c>
      <c r="C46" s="173"/>
      <c r="D46" s="173"/>
      <c r="E46" s="173">
        <f>'実質公債費比率（分子）の構造'!L$48</f>
        <v>1262</v>
      </c>
      <c r="F46" s="173"/>
      <c r="G46" s="173"/>
      <c r="H46" s="173">
        <f>'実質公債費比率（分子）の構造'!M$48</f>
        <v>1256</v>
      </c>
      <c r="I46" s="173"/>
      <c r="J46" s="173"/>
      <c r="K46" s="173">
        <f>'実質公債費比率（分子）の構造'!N$48</f>
        <v>1194</v>
      </c>
      <c r="L46" s="173"/>
      <c r="M46" s="173"/>
      <c r="N46" s="173">
        <f>'実質公債費比率（分子）の構造'!O$48</f>
        <v>1174</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1678</v>
      </c>
      <c r="C49" s="173"/>
      <c r="D49" s="173"/>
      <c r="E49" s="173">
        <f>'実質公債費比率（分子）の構造'!L$45</f>
        <v>1905</v>
      </c>
      <c r="F49" s="173"/>
      <c r="G49" s="173"/>
      <c r="H49" s="173">
        <f>'実質公債費比率（分子）の構造'!M$45</f>
        <v>1956</v>
      </c>
      <c r="I49" s="173"/>
      <c r="J49" s="173"/>
      <c r="K49" s="173">
        <f>'実質公債費比率（分子）の構造'!N$45</f>
        <v>1982</v>
      </c>
      <c r="L49" s="173"/>
      <c r="M49" s="173"/>
      <c r="N49" s="173">
        <f>'実質公債費比率（分子）の構造'!O$45</f>
        <v>2039</v>
      </c>
      <c r="O49" s="173"/>
      <c r="P49" s="173"/>
    </row>
    <row r="50" spans="1:16" x14ac:dyDescent="0.2">
      <c r="A50" s="173" t="s">
        <v>70</v>
      </c>
      <c r="B50" s="173" t="e">
        <f>NA()</f>
        <v>#N/A</v>
      </c>
      <c r="C50" s="173">
        <f>IF(ISNUMBER('実質公債費比率（分子）の構造'!K$53),'実質公債費比率（分子）の構造'!K$53,NA())</f>
        <v>911</v>
      </c>
      <c r="D50" s="173" t="e">
        <f>NA()</f>
        <v>#N/A</v>
      </c>
      <c r="E50" s="173" t="e">
        <f>NA()</f>
        <v>#N/A</v>
      </c>
      <c r="F50" s="173">
        <f>IF(ISNUMBER('実質公債費比率（分子）の構造'!L$53),'実質公債費比率（分子）の構造'!L$53,NA())</f>
        <v>480</v>
      </c>
      <c r="G50" s="173" t="e">
        <f>NA()</f>
        <v>#N/A</v>
      </c>
      <c r="H50" s="173" t="e">
        <f>NA()</f>
        <v>#N/A</v>
      </c>
      <c r="I50" s="173">
        <f>IF(ISNUMBER('実質公債費比率（分子）の構造'!M$53),'実質公債費比率（分子）の構造'!M$53,NA())</f>
        <v>489</v>
      </c>
      <c r="J50" s="173" t="e">
        <f>NA()</f>
        <v>#N/A</v>
      </c>
      <c r="K50" s="173" t="e">
        <f>NA()</f>
        <v>#N/A</v>
      </c>
      <c r="L50" s="173">
        <f>IF(ISNUMBER('実質公債費比率（分子）の構造'!N$53),'実質公債費比率（分子）の構造'!N$53,NA())</f>
        <v>512</v>
      </c>
      <c r="M50" s="173" t="e">
        <f>NA()</f>
        <v>#N/A</v>
      </c>
      <c r="N50" s="173" t="e">
        <f>NA()</f>
        <v>#N/A</v>
      </c>
      <c r="O50" s="173">
        <f>IF(ISNUMBER('実質公債費比率（分子）の構造'!O$53),'実質公債費比率（分子）の構造'!O$53,NA())</f>
        <v>531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32706</v>
      </c>
      <c r="E56" s="172"/>
      <c r="F56" s="172"/>
      <c r="G56" s="172">
        <f>'将来負担比率（分子）の構造'!J$52</f>
        <v>32219</v>
      </c>
      <c r="H56" s="172"/>
      <c r="I56" s="172"/>
      <c r="J56" s="172">
        <f>'将来負担比率（分子）の構造'!K$52</f>
        <v>31749</v>
      </c>
      <c r="K56" s="172"/>
      <c r="L56" s="172"/>
      <c r="M56" s="172">
        <f>'将来負担比率（分子）の構造'!L$52</f>
        <v>32889</v>
      </c>
      <c r="N56" s="172"/>
      <c r="O56" s="172"/>
      <c r="P56" s="172">
        <f>'将来負担比率（分子）の構造'!M$52</f>
        <v>31745</v>
      </c>
    </row>
    <row r="57" spans="1:16" x14ac:dyDescent="0.2">
      <c r="A57" s="172" t="s">
        <v>41</v>
      </c>
      <c r="B57" s="172"/>
      <c r="C57" s="172"/>
      <c r="D57" s="172">
        <f>'将来負担比率（分子）の構造'!I$51</f>
        <v>1262</v>
      </c>
      <c r="E57" s="172"/>
      <c r="F57" s="172"/>
      <c r="G57" s="172">
        <f>'将来負担比率（分子）の構造'!J$51</f>
        <v>1055</v>
      </c>
      <c r="H57" s="172"/>
      <c r="I57" s="172"/>
      <c r="J57" s="172">
        <f>'将来負担比率（分子）の構造'!K$51</f>
        <v>935</v>
      </c>
      <c r="K57" s="172"/>
      <c r="L57" s="172"/>
      <c r="M57" s="172">
        <f>'将来負担比率（分子）の構造'!L$51</f>
        <v>993</v>
      </c>
      <c r="N57" s="172"/>
      <c r="O57" s="172"/>
      <c r="P57" s="172">
        <f>'将来負担比率（分子）の構造'!M$51</f>
        <v>938</v>
      </c>
    </row>
    <row r="58" spans="1:16" x14ac:dyDescent="0.2">
      <c r="A58" s="172" t="s">
        <v>40</v>
      </c>
      <c r="B58" s="172"/>
      <c r="C58" s="172"/>
      <c r="D58" s="172">
        <f>'将来負担比率（分子）の構造'!I$50</f>
        <v>12350</v>
      </c>
      <c r="E58" s="172"/>
      <c r="F58" s="172"/>
      <c r="G58" s="172">
        <f>'将来負担比率（分子）の構造'!J$50</f>
        <v>12910</v>
      </c>
      <c r="H58" s="172"/>
      <c r="I58" s="172"/>
      <c r="J58" s="172">
        <f>'将来負担比率（分子）の構造'!K$50</f>
        <v>13303</v>
      </c>
      <c r="K58" s="172"/>
      <c r="L58" s="172"/>
      <c r="M58" s="172">
        <f>'将来負担比率（分子）の構造'!L$50</f>
        <v>13191</v>
      </c>
      <c r="N58" s="172"/>
      <c r="O58" s="172"/>
      <c r="P58" s="172">
        <f>'将来負担比率（分子）の構造'!M$50</f>
        <v>13864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18</v>
      </c>
      <c r="C61" s="172"/>
      <c r="D61" s="172"/>
      <c r="E61" s="172">
        <f>'将来負担比率（分子）の構造'!J$46</f>
        <v>19</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3483</v>
      </c>
      <c r="C62" s="172"/>
      <c r="D62" s="172"/>
      <c r="E62" s="172">
        <f>'将来負担比率（分子）の構造'!J$45</f>
        <v>3241</v>
      </c>
      <c r="F62" s="172"/>
      <c r="G62" s="172"/>
      <c r="H62" s="172">
        <f>'将来負担比率（分子）の構造'!K$45</f>
        <v>3295</v>
      </c>
      <c r="I62" s="172"/>
      <c r="J62" s="172"/>
      <c r="K62" s="172">
        <f>'将来負担比率（分子）の構造'!L$45</f>
        <v>3281</v>
      </c>
      <c r="L62" s="172"/>
      <c r="M62" s="172"/>
      <c r="N62" s="172">
        <f>'将来負担比率（分子）の構造'!M$45</f>
        <v>3248</v>
      </c>
      <c r="O62" s="172"/>
      <c r="P62" s="172"/>
    </row>
    <row r="63" spans="1:16" x14ac:dyDescent="0.2">
      <c r="A63" s="172" t="s">
        <v>33</v>
      </c>
      <c r="B63" s="172">
        <f>'将来負担比率（分子）の構造'!I$44</f>
        <v>202</v>
      </c>
      <c r="C63" s="172"/>
      <c r="D63" s="172"/>
      <c r="E63" s="172">
        <f>'将来負担比率（分子）の構造'!J$44</f>
        <v>198</v>
      </c>
      <c r="F63" s="172"/>
      <c r="G63" s="172"/>
      <c r="H63" s="172">
        <f>'将来負担比率（分子）の構造'!K$44</f>
        <v>240</v>
      </c>
      <c r="I63" s="172"/>
      <c r="J63" s="172"/>
      <c r="K63" s="172">
        <f>'将来負担比率（分子）の構造'!L$44</f>
        <v>275</v>
      </c>
      <c r="L63" s="172"/>
      <c r="M63" s="172"/>
      <c r="N63" s="172">
        <f>'将来負担比率（分子）の構造'!M$44</f>
        <v>278</v>
      </c>
      <c r="O63" s="172"/>
      <c r="P63" s="172"/>
    </row>
    <row r="64" spans="1:16" x14ac:dyDescent="0.2">
      <c r="A64" s="172" t="s">
        <v>32</v>
      </c>
      <c r="B64" s="172">
        <f>'将来負担比率（分子）の構造'!I$43</f>
        <v>18067</v>
      </c>
      <c r="C64" s="172"/>
      <c r="D64" s="172"/>
      <c r="E64" s="172">
        <f>'将来負担比率（分子）の構造'!J$43</f>
        <v>16187</v>
      </c>
      <c r="F64" s="172"/>
      <c r="G64" s="172"/>
      <c r="H64" s="172">
        <f>'将来負担比率（分子）の構造'!K$43</f>
        <v>14566</v>
      </c>
      <c r="I64" s="172"/>
      <c r="J64" s="172"/>
      <c r="K64" s="172">
        <f>'将来負担比率（分子）の構造'!L$43</f>
        <v>13090</v>
      </c>
      <c r="L64" s="172"/>
      <c r="M64" s="172"/>
      <c r="N64" s="172">
        <f>'将来負担比率（分子）の構造'!M$43</f>
        <v>12132</v>
      </c>
      <c r="O64" s="172"/>
      <c r="P64" s="172"/>
    </row>
    <row r="65" spans="1:16" x14ac:dyDescent="0.2">
      <c r="A65" s="172" t="s">
        <v>31</v>
      </c>
      <c r="B65" s="172">
        <f>'将来負担比率（分子）の構造'!I$42</f>
        <v>46</v>
      </c>
      <c r="C65" s="172"/>
      <c r="D65" s="172"/>
      <c r="E65" s="172">
        <f>'将来負担比率（分子）の構造'!J$42</f>
        <v>40</v>
      </c>
      <c r="F65" s="172"/>
      <c r="G65" s="172"/>
      <c r="H65" s="172">
        <f>'将来負担比率（分子）の構造'!K$42</f>
        <v>34</v>
      </c>
      <c r="I65" s="172"/>
      <c r="J65" s="172"/>
      <c r="K65" s="172">
        <f>'将来負担比率（分子）の構造'!L$42</f>
        <v>28</v>
      </c>
      <c r="L65" s="172"/>
      <c r="M65" s="172"/>
      <c r="N65" s="172">
        <f>'将来負担比率（分子）の構造'!M$42</f>
        <v>22</v>
      </c>
      <c r="O65" s="172"/>
      <c r="P65" s="172"/>
    </row>
    <row r="66" spans="1:16" x14ac:dyDescent="0.2">
      <c r="A66" s="172" t="s">
        <v>30</v>
      </c>
      <c r="B66" s="172">
        <f>'将来負担比率（分子）の構造'!I$41</f>
        <v>22576</v>
      </c>
      <c r="C66" s="172"/>
      <c r="D66" s="172"/>
      <c r="E66" s="172">
        <f>'将来負担比率（分子）の構造'!J$41</f>
        <v>23759</v>
      </c>
      <c r="F66" s="172"/>
      <c r="G66" s="172"/>
      <c r="H66" s="172">
        <f>'将来負担比率（分子）の構造'!K$41</f>
        <v>24038</v>
      </c>
      <c r="I66" s="172"/>
      <c r="J66" s="172"/>
      <c r="K66" s="172">
        <f>'将来負担比率（分子）の構造'!L$41</f>
        <v>27049</v>
      </c>
      <c r="L66" s="172"/>
      <c r="M66" s="172"/>
      <c r="N66" s="172">
        <f>'将来負担比率（分子）の構造'!M$41</f>
        <v>26532</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2774</v>
      </c>
      <c r="C72" s="176">
        <f>基金残高に係る経年分析!G55</f>
        <v>2784</v>
      </c>
      <c r="D72" s="176">
        <f>基金残高に係る経年分析!H55</f>
        <v>2795</v>
      </c>
    </row>
    <row r="73" spans="1:16" x14ac:dyDescent="0.2">
      <c r="A73" s="175" t="s">
        <v>77</v>
      </c>
      <c r="B73" s="176">
        <f>基金残高に係る経年分析!F56</f>
        <v>3963</v>
      </c>
      <c r="C73" s="176">
        <f>基金残高に係る経年分析!G56</f>
        <v>3983</v>
      </c>
      <c r="D73" s="176">
        <f>基金残高に係る経年分析!H56</f>
        <v>4003</v>
      </c>
    </row>
    <row r="74" spans="1:16" x14ac:dyDescent="0.2">
      <c r="A74" s="175" t="s">
        <v>78</v>
      </c>
      <c r="B74" s="176">
        <f>基金残高に係る経年分析!F57</f>
        <v>8026</v>
      </c>
      <c r="C74" s="176">
        <f>基金残高に係る経年分析!G57</f>
        <v>7802</v>
      </c>
      <c r="D74" s="176">
        <f>基金残高に係る経年分析!H57</f>
        <v>8333</v>
      </c>
    </row>
  </sheetData>
  <sheetProtection algorithmName="SHA-512" hashValue="LDEYUu5EOQf1kzSbo1PkssVuThdMa94PMimkAAmIA1yltncbd7NPX5J+marupUN/qTj2G/SbfUuwkAs8zUpVtQ==" saltValue="X02P9T2IgvGwaIbktb4xe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2023-03-20T01:06:16Z</cp:lastPrinted>
  <dcterms:created xsi:type="dcterms:W3CDTF">2023-02-20T05:56:25Z</dcterms:created>
  <dcterms:modified xsi:type="dcterms:W3CDTF">2024-04-01T09:37:33Z</dcterms:modified>
  <cp:category/>
</cp:coreProperties>
</file>