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40\Desktop\名前修正PDF1\財政状況資料集\"/>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<sst xmlns="http://schemas.openxmlformats.org/spreadsheetml/2006/main" count="1089" uniqueCount="598">
  <si>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</si>
  <si>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</si>
  <si>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</si>
  <si>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</si>
  <si>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</si>
  <si>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</si>
  <si>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</si>
  <si>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</si>
  <si>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</si>
  <si>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</si>
  <si>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</si>
  <si>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</si>
  <si>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</si>
  <si>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</si>
  <si>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</si>
  <si>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</si>
  <si>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</si>
  <si>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</si>
  <si>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</si>
  <si>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</si>
  <si>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</si>
  <si>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</si>
  <si>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</si>
  <si>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</si>
  <si>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</si>
  <si>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</si>
  <si>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</si>
  <si>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</si>
  <si>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</si>
  <si>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</si>
  <si>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</si>
  <si>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</si>
  <si>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</si>
  <si>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</si>
  <si>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</si>
  <si>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</si>
  <si>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</si>
  <si>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</si>
  <si>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</si>
  <si>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</si>
  <si>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</si>
  <si>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</si>
  <si>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</si>
  <si>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</si>
  <si>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</si>
  <si>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</si>
  <si>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</si>
  <si>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</si>
  <si>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</si>
  <si>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</si>
  <si>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</si>
  <si>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</si>
  <si>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</si>
  <si>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</si>
  <si>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</si>
  <si>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</si>
  <si>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</si>
  <si>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</si>
  <si>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</si>
  <si>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</si>
  <si>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</si>
  <si>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</si>
  <si>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</si>
  <si>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</si>
  <si>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</si>
  <si>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</si>
  <si>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</si>
  <si>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</si>
  <si>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</si>
  <si>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</si>
  <si>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</si>
  <si>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</si>
  <si>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</si>
  <si>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</si>
  <si>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</si>
  <si>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</si>
  <si>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</si>
  <si>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</si>
  <si>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</si>
  <si>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</si>
  <si>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</si>
  <si>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</si>
  <si>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</si>
  <si>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</si>
  <si>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</si>
  <si>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</si>
  <si>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</si>
  <si>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</si>
  <si>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</si>
  <si>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</si>
  <si>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</si>
  <si>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</si>
  <si>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</si>
  <si>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</si>
  <si>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</si>
  <si>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</si>
  <si>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</si>
  <si>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</si>
  <si>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</si>
  <si>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</si>
  <si>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</si>
  <si>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</si>
  <si>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</si>
  <si>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</si>
  <si>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</si>
  <si>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</si>
  <si>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</si>
  <si>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</si>
  <si>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</si>
  <si>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</si>
  <si>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</si>
  <si>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</si>
  <si>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</si>
  <si>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</si>
  <si>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</si>
  <si>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</si>
  <si>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</si>
  <si>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</si>
  <si>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</si>
  <si>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</si>
  <si>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</si>
  <si>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</si>
  <si>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</si>
  <si>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</si>
  <si>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</si>
  <si>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</si>
  <si>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</si>
  <si>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</si>
  <si>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</si>
  <si>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</si>
  <si>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</si>
  <si>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</si>
  <si>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</si>
  <si>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</si>
  <si>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</si>
  <si>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</si>
  <si>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</si>
  <si>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</si>
  <si>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</si>
  <si>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</si>
  <si>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</si>
  <si>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</si>
  <si>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</si>
  <si>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</si>
  <si>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</si>
  <si>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</si>
  <si>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</si>
  <si>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</si>
  <si>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</si>
  <si>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</si>
  <si>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</si>
  <si>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</si>
  <si>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</si>
  <si>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</si>
  <si>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</si>
  <si>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</si>
  <si>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</si>
  <si>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</si>
  <si>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</si>
  <si>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</si>
  <si>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</si>
  <si>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</si>
  <si>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</si>
  <si>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</si>
  <si>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</si>
  <si>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</si>
  <si>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</si>
  <si>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</si>
  <si>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</si>
  <si>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</si>
  <si>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</si>
  <si>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</si>
  <si>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</si>
  <si>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</si>
  <si>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</si>
  <si>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</si>
  <si>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</si>
  <si>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</si>
  <si>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</si>
  <si>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</si>
  <si>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</si>
  <si>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</si>
  <si>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</si>
  <si>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</si>
  <si>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</si>
  <si>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</si>
  <si>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</si>
  <si>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</si>
  <si>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</si>
  <si>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</si>
  <si>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</si>
  <si>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</si>
  <si>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</si>
  <si>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</si>
  <si>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</si>
  <si>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</si>
  <si>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</si>
  <si>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</si>
  <si>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</si>
  <si>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</si>
  <si>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</si>
  <si>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</si>
  <si>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</si>
  <si>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</si>
  <si>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</si>
  <si>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</si>
  <si>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</si>
  <si>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</si>
  <si>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</si>
  <si>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</si>
  <si>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</si>
  <si>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</si>
  <si>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</si>
  <si>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滋賀県米原市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</si>
  <si>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</si>
  <si>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</si>
  <si>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</si>
  <si>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</si>
  <si>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</si>
  <si>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</si>
  <si>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</si>
  <si>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</si>
  <si>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</si>
  <si>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</si>
  <si>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</si>
  <si>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</si>
  <si>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</si>
  <si>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</si>
  <si>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</si>
  <si>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</si>
  <si>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</si>
  <si>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</si>
  <si>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</si>
  <si>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</si>
  <si>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</si>
  <si>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</si>
  <si>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</si>
  <si>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</si>
  <si>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</si>
  <si>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</si>
  <si>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</si>
  <si>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</si>
  <si>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</si>
  <si>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</si>
  <si>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</si>
  <si>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</si>
  <si>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</si>
  <si>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</si>
  <si>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</si>
  <si>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</si>
  <si>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</si>
  <si>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</si>
  <si>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</si>
  <si>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</si>
  <si>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</si>
  <si>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</si>
  <si>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</si>
  <si>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</si>
  <si>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</si>
  <si>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</si>
  <si>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</si>
  <si>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</si>
  <si>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</si>
  <si>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</si>
  <si>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</si>
  <si>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</si>
  <si>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</si>
  <si>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</si>
  <si>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</si>
  <si>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</si>
  <si>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</si>
  <si>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</si>
  <si>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</si>
  <si>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</si>
  <si>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</si>
  <si>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</si>
  <si>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</si>
  <si>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</si>
  <si>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</si>
  <si>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</si>
  <si>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</si>
  <si>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</si>
  <si>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</si>
  <si>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</si>
  <si>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</si>
  <si>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</si>
  <si>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</si>
  <si>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</si>
  <si>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</si>
  <si>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</si>
  <si>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</si>
  <si>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</si>
  <si>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</si>
  <si>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</si>
  <si>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</si>
  <si>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</si>
  <si>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</si>
  <si>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</si>
  <si>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</si>
  <si>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</si>
  <si>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</si>
  <si>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</si>
  <si>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</si>
  <si>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</si>
  <si>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</si>
  <si>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</si>
  <si>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</si>
  <si>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</si>
  <si>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</si>
  <si>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</si>
  <si>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</si>
  <si>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</si>
  <si>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</si>
  <si>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</si>
  <si>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</si>
  <si>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</si>
  <si>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</si>
  <si>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</si>
  <si>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</si>
  <si>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</si>
  <si>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</si>
  <si>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</si>
  <si>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</si>
  <si>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</si>
  <si>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</si>
  <si>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</si>
  <si>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</si>
  <si>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</si>
  <si>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</si>
  <si>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</si>
  <si>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</si>
  <si>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</si>
  <si>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</si>
  <si>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</si>
  <si>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</si>
  <si>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</si>
  <si>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</si>
  <si>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</si>
  <si>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</si>
  <si>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</si>
  <si>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</si>
  <si>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</si>
  <si>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</si>
  <si>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</si>
  <si>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</si>
  <si>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</si>
  <si>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</si>
  <si>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</si>
  <si>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</si>
  <si>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</si>
  <si>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</si>
  <si>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</si>
  <si>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</si>
  <si>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</si>
  <si>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</si>
  <si>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</si>
  <si>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</si>
  <si>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</si>
  <si>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</si>
  <si>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</si>
  <si>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</si>
  <si>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</si>
  <si>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</si>
  <si>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</si>
  <si>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</si>
  <si>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</si>
  <si>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</si>
  <si>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</si>
  <si>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</si>
  <si>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</si>
  <si>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</si>
  <si>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</si>
  <si>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</si>
  <si>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</si>
  <si>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</si>
  <si>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</si>
  <si>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</si>
  <si>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</si>
  <si>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</si>
  <si>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</si>
  <si>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</si>
  <si>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</si>
  <si>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</si>
  <si>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</si>
  <si>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</si>
  <si>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</si>
  <si>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</si>
  <si>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</si>
  <si>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</si>
  <si>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</si>
  <si>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</si>
  <si>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</si>
  <si>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</si>
  <si>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</si>
  <si>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</si>
  <si>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</si>
  <si>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</si>
  <si>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</si>
  <si>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</si>
  <si>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</si>
  <si>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</si>
  <si>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</si>
  <si>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</si>
  <si>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</si>
  <si>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</si>
  <si>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</si>
  <si>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</si>
  <si>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</si>
  <si>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</si>
  <si>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</si>
  <si>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</si>
  <si>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</si>
  <si>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</si>
  <si>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</si>
  <si>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</si>
  <si>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</si>
  <si>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</si>
  <si>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</si>
  <si>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</si>
  <si>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</si>
  <si>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</si>
  <si>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</si>
  <si>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</si>
  <si>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</si>
  <si>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</si>
  <si>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</si>
  <si>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</si>
  <si>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</si>
  <si>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</si>
  <si>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</si>
  <si>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</si>
  <si>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</si>
  <si>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</si>
  <si>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</si>
  <si>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</si>
  <si>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</si>
  <si>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</si>
  <si>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</si>
  <si>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</si>
  <si>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</si>
  <si>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</si>
  <si>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</si>
  <si>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</si>
  <si>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</si>
  <si>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</si>
  <si>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</si>
  <si>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</si>
  <si>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</si>
  <si>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</si>
  <si>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</si>
  <si>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</si>
  <si>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</si>
  <si>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</si>
  <si>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</si>
  <si>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</si>
  <si>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</si>
  <si>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</si>
  <si>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</si>
  <si>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</si>
  <si>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</si>
  <si>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</si>
  <si>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</si>
  <si>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</si>
  <si>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</si>
  <si>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</si>
  <si>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</si>
  <si>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</si>
  <si>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</si>
  <si>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</si>
  <si>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</si>
  <si>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</si>
  <si>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</si>
  <si>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</si>
  <si>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</si>
  <si>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</si>
  <si>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</si>
  <si>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</si>
  <si>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</si>
  <si>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</si>
  <si>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</si>
  <si>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</si>
  <si>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</si>
  <si>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</si>
  <si>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</si>
  <si>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</si>
  <si>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</si>
  <si>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</si>
  <si>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</si>
  <si>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</si>
  <si>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</si>
  <si>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</si>
  <si>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</si>
  <si>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</si>
  <si>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</si>
  <si>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</si>
  <si>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</si>
  <si>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</si>
  <si>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</si>
  <si>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</si>
  <si>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</si>
  <si>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</si>
  <si>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</si>
  <si>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</si>
  <si>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</si>
  <si>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</si>
  <si>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</si>
  <si>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</si>
  <si>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</si>
  <si>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</si>
  <si>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</si>
  <si>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</si>
  <si>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</si>
  <si>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</si>
  <si>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</si>
  <si>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</si>
  <si>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</si>
  <si>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</si>
  <si>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</si>
  <si>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</si>
  <si>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</si>
  <si>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</si>
  <si>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</si>
  <si>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</si>
  <si>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</si>
  <si>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</si>
  <si>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</si>
  <si>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</si>
  <si>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</si>
  <si>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</si>
  <si>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</si>
  <si>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</si>
  <si>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</si>
  <si>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</si>
  <si>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</si>
  <si>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</si>
  <si>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</si>
  <si>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</si>
  <si>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</si>
  <si>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</si>
  <si>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</si>
  <si>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</si>
  <si>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</si>
  <si>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</si>
  <si>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</si>
  <si>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</si>
  <si>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</si>
  <si>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</si>
  <si>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</si>
  <si>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</si>
  <si>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</si>
  <si>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</si>
  <si>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</si>
  <si>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</si>
  <si>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</si>
  <si>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</si>
  <si>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</si>
  <si>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下水道事業会計</t>
  </si>
  <si>
    <t>国民健康保険事業特別会計</t>
  </si>
  <si>
    <t>介護保険事業特別会計</t>
  </si>
  <si>
    <t>後期高齢者医療事業特別会計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</si>
  <si>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</si>
  <si>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</si>
  <si>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</si>
  <si>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</si>
  <si>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</si>
  <si>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</si>
  <si>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</si>
  <si>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</si>
  <si>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</si>
  <si>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地域の絆でまちづくり基金</t>
  </si>
  <si>
    <t>公共施設等整備基金</t>
  </si>
  <si>
    <t>教育施設整備基金</t>
  </si>
  <si>
    <t>交通対策促進基金</t>
  </si>
  <si>
    <t>福祉対策基金</t>
  </si>
  <si>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</si>
  <si>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</si>
  <si>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</si>
  <si>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</si>
  <si>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</si>
  <si>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</si>
  <si>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</si>
  <si>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長浜水道企業団</t>
    <rPh sb="0" eb="2">
      <t>ナガハマ</t>
    </rPh>
    <rPh sb="2" eb="4">
      <t>スイドウ</t>
    </rPh>
    <rPh sb="4" eb="6">
      <t>キギョウ</t>
    </rPh>
    <rPh sb="6" eb="7">
      <t>ダン</t>
    </rPh>
    <phoneticPr fontId="2"/>
  </si>
  <si>
    <t>彦根市米原市山林組合</t>
    <rPh sb="0" eb="3">
      <t>ヒコネシ</t>
    </rPh>
    <rPh sb="3" eb="6">
      <t>マイバラシ</t>
    </rPh>
    <rPh sb="6" eb="8">
      <t>サンリン</t>
    </rPh>
    <rPh sb="8" eb="10">
      <t>クミアイ</t>
    </rPh>
    <phoneticPr fontId="2"/>
  </si>
  <si>
    <t>特別会計</t>
    <rPh sb="0" eb="2">
      <t>トクベツ</t>
    </rPh>
    <rPh sb="2" eb="4">
      <t>カイケイ</t>
    </rPh>
    <phoneticPr fontId="2"/>
  </si>
  <si>
    <t>法適用</t>
    <rPh sb="0" eb="1">
      <t>ホウ</t>
    </rPh>
    <rPh sb="1" eb="3">
      <t>テキヨウ</t>
    </rPh>
    <phoneticPr fontId="2"/>
  </si>
  <si>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</si>
  <si>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</si>
  <si>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</si>
  <si>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</si>
  <si>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</si>
  <si>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</si>
  <si>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算定されず、また、実質公債費比率は類似団体と比較して低い水準にある。これは、繰上償還等により地方債現在高を縮減してきたことと、将来の社会資本や施設整備のために基金を積み立てたことによるものである。しかし、今後、地方債現在高の増加が見込まれるため、市債発行事業を厳選するなど、指数の維持に努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</si>
  <si>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</si>
  <si>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</si>
  <si>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</si>
  <si>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</si>
  <si>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</si>
  <si>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将来負担比率は算定されなかったが、今後、統合庁舎整備事業等の大規模事業に係る地方債借入額の増加等が見込まれ、楽観視はできない。
　有形固定資産減価償却率は類似団体平均を下回っているが、引き続き低い水準を維持するために公共施設再編計画および公共施設等総合管理計画に基づき、公共施設の統合や廃止、複合化等の取組を進める。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</si>
</sst>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F3E4-41BF-8D87-49391D61F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75379</c:v>
                </c:pt>
                <c:pt idx="1">
                  <c:v>48382</c:v>
                </c:pt>
                <c:pt idx="2">
                  <c:v>91602</c:v>
                </c:pt>
                <c:pt idx="3">
                  <c:v>58346</c:v>
                </c:pt>
                <c:pt idx="4">
                  <c:v>75918</c:v>
                </c:pt>
              </c:numCache>
            </c:numRef>
          </c:val>
          <c:smooth val="0"/>
          <c:extLst>
            <c:ext xmlns:c16="http://schemas.microsoft.com/office/drawing/2014/chart" uri="{C3380CC4-5D6E-409C-BE32-E72D297353CC}">
              <c16:uniqueId val="{00000001-F3E4-41BF-8D87-49391D61F327}"/>
            </c:ext>
          </c:extLst>
        </c:ser>
        <c:dLbls>
          <c:showLegendKey val="0"/>
          <c:showVal val="0"/>
          <c:showCatName val="0"/>
          <c:showSerName val="0"/>
          <c:showPercent val="0"/>
          <c:showBubbleSize val="0"/>
        </c:dLbls>
        <c:marker val="1"/>
        <c:smooth val="0"/>
        <c:axId val="397380544"/>
        <c:axId val="397375056"/>
      </c:lineChart>
      <c:catAx>
        <c:axId val="39738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375056"/>
        <c:crosses val="autoZero"/>
        <c:auto val="1"/>
        <c:lblAlgn val="ctr"/>
        <c:lblOffset val="100"/>
        <c:tickLblSkip val="1"/>
        <c:tickMarkSkip val="1"/>
        <c:noMultiLvlLbl val="0"/>
      </c:catAx>
      <c:valAx>
        <c:axId val="397375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38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6.66</c:v>
                </c:pt>
                <c:pt idx="1">
                  <c:v>5.52</c:v>
                </c:pt>
                <c:pt idx="2">
                  <c:v>5.55</c:v>
                </c:pt>
                <c:pt idx="3">
                  <c:v>6.58</c:v>
                </c:pt>
                <c:pt idx="4">
                  <c:v>6.33</c:v>
                </c:pt>
              </c:numCache>
            </c:numRef>
          </c:val>
          <c:extLst>
            <c:ext xmlns:c16="http://schemas.microsoft.com/office/drawing/2014/chart" uri="{C3380CC4-5D6E-409C-BE32-E72D297353CC}">
              <c16:uniqueId val="{00000000-2FC5-4D82-8F98-4F117695B9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21.23</c:v>
                </c:pt>
                <c:pt idx="1">
                  <c:v>21.94</c:v>
                </c:pt>
                <c:pt idx="2">
                  <c:v>22.01</c:v>
                </c:pt>
                <c:pt idx="3">
                  <c:v>21.8</c:v>
                </c:pt>
                <c:pt idx="4">
                  <c:v>22.12</c:v>
                </c:pt>
              </c:numCache>
            </c:numRef>
          </c:val>
          <c:extLst>
            <c:ext xmlns:c16="http://schemas.microsoft.com/office/drawing/2014/chart" uri="{C3380CC4-5D6E-409C-BE32-E72D297353CC}">
              <c16:uniqueId val="{00000001-2FC5-4D82-8F98-4F117695B942}"/>
            </c:ext>
          </c:extLst>
        </c:ser>
        <c:dLbls>
          <c:showLegendKey val="0"/>
          <c:showVal val="0"/>
          <c:showCatName val="0"/>
          <c:showSerName val="0"/>
          <c:showPercent val="0"/>
          <c:showBubbleSize val="0"/>
        </c:dLbls>
        <c:gapWidth val="250"/>
        <c:overlap val="100"/>
        <c:axId val="397373488"/>
        <c:axId val="39738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10.29</c:v>
                </c:pt>
                <c:pt idx="1">
                  <c:v>2.23</c:v>
                </c:pt>
                <c:pt idx="2">
                  <c:v>2.89</c:v>
                </c:pt>
                <c:pt idx="3">
                  <c:v>3.94</c:v>
                </c:pt>
                <c:pt idx="4">
                  <c:v>3.06</c:v>
                </c:pt>
              </c:numCache>
            </c:numRef>
          </c:val>
          <c:smooth val="0"/>
          <c:extLst>
            <c:ext xmlns:c16="http://schemas.microsoft.com/office/drawing/2014/chart" uri="{C3380CC4-5D6E-409C-BE32-E72D297353CC}">
              <c16:uniqueId val="{00000002-2FC5-4D82-8F98-4F117695B942}"/>
            </c:ext>
          </c:extLst>
        </c:ser>
        <c:dLbls>
          <c:showLegendKey val="0"/>
          <c:showVal val="0"/>
          <c:showCatName val="0"/>
          <c:showSerName val="0"/>
          <c:showPercent val="0"/>
          <c:showBubbleSize val="0"/>
        </c:dLbls>
        <c:marker val="1"/>
        <c:smooth val="0"/>
        <c:axId val="397373488"/>
        <c:axId val="397380936"/>
      </c:lineChart>
      <c:catAx>
        <c:axId val="39737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380936"/>
        <c:crosses val="autoZero"/>
        <c:auto val="1"/>
        <c:lblAlgn val="ctr"/>
        <c:lblOffset val="100"/>
        <c:tickLblSkip val="1"/>
        <c:tickMarkSkip val="1"/>
        <c:noMultiLvlLbl val="0"/>
      </c:catAx>
      <c:valAx>
        <c:axId val="39738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7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3.65</c:v>
                </c:pt>
                <c:pt idx="2">
                  <c:v>#N/A</c:v>
                </c:pt>
                <c:pt idx="3">
                  <c:v>3.82</c:v>
                </c:pt>
                <c:pt idx="4">
                  <c:v>#N/A</c:v>
                </c:pt>
                <c:pt idx="5">
                  <c:v>7.79</c:v>
                </c:pt>
                <c:pt idx="6">
                  <c:v>0</c:v>
                </c:pt>
                <c:pt idx="7">
                  <c:v>0</c:v>
                </c:pt>
                <c:pt idx="8">
                  <c:v>0</c:v>
                </c:pt>
                <c:pt idx="9">
                  <c:v>0</c:v>
                </c:pt>
              </c:numCache>
            </c:numRef>
          </c:val>
          <c:extLst>
            <c:ext xmlns:c16="http://schemas.microsoft.com/office/drawing/2014/chart" uri="{C3380CC4-5D6E-409C-BE32-E72D297353CC}">
              <c16:uniqueId val="{00000000-12C7-4F1D-A0D1-A86DDBE510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C7-4F1D-A0D1-A86DDBE510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C7-4F1D-A0D1-A86DDBE5101A}"/>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C7-4F1D-A0D1-A86DDBE5101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0.06</c:v>
                </c:pt>
                <c:pt idx="8">
                  <c:v>#N/A</c:v>
                </c:pt>
                <c:pt idx="9">
                  <c:v>0.04</c:v>
                </c:pt>
              </c:numCache>
            </c:numRef>
          </c:val>
          <c:extLst>
            <c:ext xmlns:c16="http://schemas.microsoft.com/office/drawing/2014/chart" uri="{C3380CC4-5D6E-409C-BE32-E72D297353CC}">
              <c16:uniqueId val="{00000004-12C7-4F1D-A0D1-A86DDBE5101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1.1000000000000001</c:v>
                </c:pt>
                <c:pt idx="4">
                  <c:v>#N/A</c:v>
                </c:pt>
                <c:pt idx="5">
                  <c:v>0.88</c:v>
                </c:pt>
                <c:pt idx="6">
                  <c:v>#N/A</c:v>
                </c:pt>
                <c:pt idx="7">
                  <c:v>0.25</c:v>
                </c:pt>
                <c:pt idx="8">
                  <c:v>#N/A</c:v>
                </c:pt>
                <c:pt idx="9">
                  <c:v>7.0000000000000007E-2</c:v>
                </c:pt>
              </c:numCache>
            </c:numRef>
          </c:val>
          <c:extLst>
            <c:ext xmlns:c16="http://schemas.microsoft.com/office/drawing/2014/chart" uri="{C3380CC4-5D6E-409C-BE32-E72D297353CC}">
              <c16:uniqueId val="{00000005-12C7-4F1D-A0D1-A86DDBE5101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0.74</c:v>
                </c:pt>
                <c:pt idx="2">
                  <c:v>#N/A</c:v>
                </c:pt>
                <c:pt idx="3">
                  <c:v>1.34</c:v>
                </c:pt>
                <c:pt idx="4">
                  <c:v>#N/A</c:v>
                </c:pt>
                <c:pt idx="5">
                  <c:v>1.91</c:v>
                </c:pt>
                <c:pt idx="6">
                  <c:v>#N/A</c:v>
                </c:pt>
                <c:pt idx="7">
                  <c:v>0.12</c:v>
                </c:pt>
                <c:pt idx="8">
                  <c:v>#N/A</c:v>
                </c:pt>
                <c:pt idx="9">
                  <c:v>0.12</c:v>
                </c:pt>
              </c:numCache>
            </c:numRef>
          </c:val>
          <c:extLst>
            <c:ext xmlns:c16="http://schemas.microsoft.com/office/drawing/2014/chart" uri="{C3380CC4-5D6E-409C-BE32-E72D297353CC}">
              <c16:uniqueId val="{00000006-12C7-4F1D-A0D1-A86DDBE5101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c:v>
                </c:pt>
                <c:pt idx="8">
                  <c:v>#N/A</c:v>
                </c:pt>
                <c:pt idx="9">
                  <c:v>0.57999999999999996</c:v>
                </c:pt>
              </c:numCache>
            </c:numRef>
          </c:val>
          <c:extLst>
            <c:ext xmlns:c16="http://schemas.microsoft.com/office/drawing/2014/chart" uri="{C3380CC4-5D6E-409C-BE32-E72D297353CC}">
              <c16:uniqueId val="{00000007-12C7-4F1D-A0D1-A86DDBE510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6.65</c:v>
                </c:pt>
                <c:pt idx="2">
                  <c:v>#N/A</c:v>
                </c:pt>
                <c:pt idx="3">
                  <c:v>5.55</c:v>
                </c:pt>
                <c:pt idx="4">
                  <c:v>#N/A</c:v>
                </c:pt>
                <c:pt idx="5">
                  <c:v>5.54</c:v>
                </c:pt>
                <c:pt idx="6">
                  <c:v>#N/A</c:v>
                </c:pt>
                <c:pt idx="7">
                  <c:v>6.57</c:v>
                </c:pt>
                <c:pt idx="8">
                  <c:v>#N/A</c:v>
                </c:pt>
                <c:pt idx="9">
                  <c:v>6.33</c:v>
                </c:pt>
              </c:numCache>
            </c:numRef>
          </c:val>
          <c:extLst>
            <c:ext xmlns:c16="http://schemas.microsoft.com/office/drawing/2014/chart" uri="{C3380CC4-5D6E-409C-BE32-E72D297353CC}">
              <c16:uniqueId val="{00000008-12C7-4F1D-A0D1-A86DDBE510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16.39</c:v>
                </c:pt>
                <c:pt idx="2">
                  <c:v>#N/A</c:v>
                </c:pt>
                <c:pt idx="3">
                  <c:v>17.11</c:v>
                </c:pt>
                <c:pt idx="4">
                  <c:v>#N/A</c:v>
                </c:pt>
                <c:pt idx="5">
                  <c:v>17.239999999999998</c:v>
                </c:pt>
                <c:pt idx="6">
                  <c:v>#N/A</c:v>
                </c:pt>
                <c:pt idx="7">
                  <c:v>17.600000000000001</c:v>
                </c:pt>
                <c:pt idx="8">
                  <c:v>#N/A</c:v>
                </c:pt>
                <c:pt idx="9">
                  <c:v>16.25</c:v>
                </c:pt>
              </c:numCache>
            </c:numRef>
          </c:val>
          <c:extLst>
            <c:ext xmlns:c16="http://schemas.microsoft.com/office/drawing/2014/chart" uri="{C3380CC4-5D6E-409C-BE32-E72D297353CC}">
              <c16:uniqueId val="{00000009-12C7-4F1D-A0D1-A86DDBE5101A}"/>
            </c:ext>
          </c:extLst>
        </c:ser>
        <c:dLbls>
          <c:showLegendKey val="0"/>
          <c:showVal val="0"/>
          <c:showCatName val="0"/>
          <c:showSerName val="0"/>
          <c:showPercent val="0"/>
          <c:showBubbleSize val="0"/>
        </c:dLbls>
        <c:gapWidth val="150"/>
        <c:overlap val="100"/>
        <c:axId val="397373880"/>
        <c:axId val="397378192"/>
      </c:barChart>
      <c:catAx>
        <c:axId val="39737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378192"/>
        <c:crosses val="autoZero"/>
        <c:auto val="1"/>
        <c:lblAlgn val="ctr"/>
        <c:lblOffset val="100"/>
        <c:tickLblSkip val="1"/>
        <c:tickMarkSkip val="1"/>
        <c:noMultiLvlLbl val="0"/>
      </c:catAx>
      <c:valAx>
        <c:axId val="39737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73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2678</c:v>
                </c:pt>
                <c:pt idx="5">
                  <c:v>2632</c:v>
                </c:pt>
                <c:pt idx="8">
                  <c:v>2605</c:v>
                </c:pt>
                <c:pt idx="11">
                  <c:v>2717</c:v>
                </c:pt>
                <c:pt idx="14">
                  <c:v>2751</c:v>
                </c:pt>
              </c:numCache>
            </c:numRef>
          </c:val>
          <c:extLst>
            <c:ext xmlns:c16="http://schemas.microsoft.com/office/drawing/2014/chart" uri="{C3380CC4-5D6E-409C-BE32-E72D297353CC}">
              <c16:uniqueId val="{00000000-8E27-4067-876A-2B02357E8C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27-4067-876A-2B02357E8C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9</c:v>
                </c:pt>
                <c:pt idx="6">
                  <c:v>6</c:v>
                </c:pt>
                <c:pt idx="9">
                  <c:v>6</c:v>
                </c:pt>
                <c:pt idx="12">
                  <c:v>6</c:v>
                </c:pt>
              </c:numCache>
            </c:numRef>
          </c:val>
          <c:extLst>
            <c:ext xmlns:c16="http://schemas.microsoft.com/office/drawing/2014/chart" uri="{C3380CC4-5D6E-409C-BE32-E72D297353CC}">
              <c16:uniqueId val="{00000002-8E27-4067-876A-2B02357E8C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31</c:v>
                </c:pt>
                <c:pt idx="6">
                  <c:v>25</c:v>
                </c:pt>
                <c:pt idx="9">
                  <c:v>24</c:v>
                </c:pt>
                <c:pt idx="12">
                  <c:v>22</c:v>
                </c:pt>
              </c:numCache>
            </c:numRef>
          </c:val>
          <c:extLst>
            <c:ext xmlns:c16="http://schemas.microsoft.com/office/drawing/2014/chart" uri="{C3380CC4-5D6E-409C-BE32-E72D297353CC}">
              <c16:uniqueId val="{00000003-8E27-4067-876A-2B02357E8C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1278</c:v>
                </c:pt>
                <c:pt idx="3">
                  <c:v>1417</c:v>
                </c:pt>
                <c:pt idx="6">
                  <c:v>1807</c:v>
                </c:pt>
                <c:pt idx="9">
                  <c:v>1262</c:v>
                </c:pt>
                <c:pt idx="12">
                  <c:v>1256</c:v>
                </c:pt>
              </c:numCache>
            </c:numRef>
          </c:val>
          <c:extLst>
            <c:ext xmlns:c16="http://schemas.microsoft.com/office/drawing/2014/chart" uri="{C3380CC4-5D6E-409C-BE32-E72D297353CC}">
              <c16:uniqueId val="{00000004-8E27-4067-876A-2B02357E8C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27-4067-876A-2B02357E8C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27-4067-876A-2B02357E8C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1532</c:v>
                </c:pt>
                <c:pt idx="3">
                  <c:v>1622</c:v>
                </c:pt>
                <c:pt idx="6">
                  <c:v>1678</c:v>
                </c:pt>
                <c:pt idx="9">
                  <c:v>1905</c:v>
                </c:pt>
                <c:pt idx="12">
                  <c:v>1956</c:v>
                </c:pt>
              </c:numCache>
            </c:numRef>
          </c:val>
          <c:extLst>
            <c:ext xmlns:c16="http://schemas.microsoft.com/office/drawing/2014/chart" uri="{C3380CC4-5D6E-409C-BE32-E72D297353CC}">
              <c16:uniqueId val="{00000007-8E27-4067-876A-2B02357E8C45}"/>
            </c:ext>
          </c:extLst>
        </c:ser>
        <c:dLbls>
          <c:showLegendKey val="0"/>
          <c:showVal val="0"/>
          <c:showCatName val="0"/>
          <c:showSerName val="0"/>
          <c:showPercent val="0"/>
          <c:showBubbleSize val="0"/>
        </c:dLbls>
        <c:gapWidth val="100"/>
        <c:overlap val="100"/>
        <c:axId val="397374664"/>
        <c:axId val="39737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179</c:v>
                </c:pt>
                <c:pt idx="2">
                  <c:v>#N/A</c:v>
                </c:pt>
                <c:pt idx="3">
                  <c:v>#N/A</c:v>
                </c:pt>
                <c:pt idx="4">
                  <c:v>447</c:v>
                </c:pt>
                <c:pt idx="5">
                  <c:v>#N/A</c:v>
                </c:pt>
                <c:pt idx="6">
                  <c:v>#N/A</c:v>
                </c:pt>
                <c:pt idx="7">
                  <c:v>911</c:v>
                </c:pt>
                <c:pt idx="8">
                  <c:v>#N/A</c:v>
                </c:pt>
                <c:pt idx="9">
                  <c:v>#N/A</c:v>
                </c:pt>
                <c:pt idx="10">
                  <c:v>480</c:v>
                </c:pt>
                <c:pt idx="11">
                  <c:v>#N/A</c:v>
                </c:pt>
                <c:pt idx="12">
                  <c:v>#N/A</c:v>
                </c:pt>
                <c:pt idx="13">
                  <c:v>489</c:v>
                </c:pt>
                <c:pt idx="14">
                  <c:v>#N/A</c:v>
                </c:pt>
              </c:numCache>
            </c:numRef>
          </c:val>
          <c:smooth val="0"/>
          <c:extLst>
            <c:ext xmlns:c16="http://schemas.microsoft.com/office/drawing/2014/chart" uri="{C3380CC4-5D6E-409C-BE32-E72D297353CC}">
              <c16:uniqueId val="{00000008-8E27-4067-876A-2B02357E8C45}"/>
            </c:ext>
          </c:extLst>
        </c:ser>
        <c:dLbls>
          <c:showLegendKey val="0"/>
          <c:showVal val="0"/>
          <c:showCatName val="0"/>
          <c:showSerName val="0"/>
          <c:showPercent val="0"/>
          <c:showBubbleSize val="0"/>
        </c:dLbls>
        <c:marker val="1"/>
        <c:smooth val="0"/>
        <c:axId val="397374664"/>
        <c:axId val="397375840"/>
      </c:lineChart>
      <c:catAx>
        <c:axId val="39737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375840"/>
        <c:crosses val="autoZero"/>
        <c:auto val="1"/>
        <c:lblAlgn val="ctr"/>
        <c:lblOffset val="100"/>
        <c:tickLblSkip val="1"/>
        <c:tickMarkSkip val="1"/>
        <c:noMultiLvlLbl val="0"/>
      </c:catAx>
      <c:valAx>
        <c:axId val="3973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7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33154</c:v>
                </c:pt>
                <c:pt idx="5">
                  <c:v>32513</c:v>
                </c:pt>
                <c:pt idx="8">
                  <c:v>32706</c:v>
                </c:pt>
                <c:pt idx="11">
                  <c:v>32219</c:v>
                </c:pt>
                <c:pt idx="14">
                  <c:v>31749</c:v>
                </c:pt>
              </c:numCache>
            </c:numRef>
          </c:val>
          <c:extLst>
            <c:ext xmlns:c16="http://schemas.microsoft.com/office/drawing/2014/chart" uri="{C3380CC4-5D6E-409C-BE32-E72D297353CC}">
              <c16:uniqueId val="{00000000-592B-419F-965F-DBA0437699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1440</c:v>
                </c:pt>
                <c:pt idx="5">
                  <c:v>1489</c:v>
                </c:pt>
                <c:pt idx="8">
                  <c:v>1262</c:v>
                </c:pt>
                <c:pt idx="11">
                  <c:v>1055</c:v>
                </c:pt>
                <c:pt idx="14">
                  <c:v>935</c:v>
                </c:pt>
              </c:numCache>
            </c:numRef>
          </c:val>
          <c:extLst>
            <c:ext xmlns:c16="http://schemas.microsoft.com/office/drawing/2014/chart" uri="{C3380CC4-5D6E-409C-BE32-E72D297353CC}">
              <c16:uniqueId val="{00000001-592B-419F-965F-DBA0437699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12249</c:v>
                </c:pt>
                <c:pt idx="5">
                  <c:v>12493</c:v>
                </c:pt>
                <c:pt idx="8">
                  <c:v>12350</c:v>
                </c:pt>
                <c:pt idx="11">
                  <c:v>12910</c:v>
                </c:pt>
                <c:pt idx="14">
                  <c:v>13303</c:v>
                </c:pt>
              </c:numCache>
            </c:numRef>
          </c:val>
          <c:extLst>
            <c:ext xmlns:c16="http://schemas.microsoft.com/office/drawing/2014/chart" uri="{C3380CC4-5D6E-409C-BE32-E72D297353CC}">
              <c16:uniqueId val="{00000002-592B-419F-965F-DBA0437699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2B-419F-965F-DBA0437699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2B-419F-965F-DBA0437699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c:v>
                </c:pt>
                <c:pt idx="3">
                  <c:v>28</c:v>
                </c:pt>
                <c:pt idx="6">
                  <c:v>18</c:v>
                </c:pt>
                <c:pt idx="9">
                  <c:v>19</c:v>
                </c:pt>
                <c:pt idx="12">
                  <c:v>0</c:v>
                </c:pt>
              </c:numCache>
            </c:numRef>
          </c:val>
          <c:extLst>
            <c:ext xmlns:c16="http://schemas.microsoft.com/office/drawing/2014/chart" uri="{C3380CC4-5D6E-409C-BE32-E72D297353CC}">
              <c16:uniqueId val="{00000005-592B-419F-965F-DBA0437699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3180</c:v>
                </c:pt>
                <c:pt idx="3">
                  <c:v>3284</c:v>
                </c:pt>
                <c:pt idx="6">
                  <c:v>3483</c:v>
                </c:pt>
                <c:pt idx="9">
                  <c:v>3241</c:v>
                </c:pt>
                <c:pt idx="12">
                  <c:v>3295</c:v>
                </c:pt>
              </c:numCache>
            </c:numRef>
          </c:val>
          <c:extLst>
            <c:ext xmlns:c16="http://schemas.microsoft.com/office/drawing/2014/chart" uri="{C3380CC4-5D6E-409C-BE32-E72D297353CC}">
              <c16:uniqueId val="{00000006-592B-419F-965F-DBA0437699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220</c:v>
                </c:pt>
                <c:pt idx="3">
                  <c:v>201</c:v>
                </c:pt>
                <c:pt idx="6">
                  <c:v>202</c:v>
                </c:pt>
                <c:pt idx="9">
                  <c:v>198</c:v>
                </c:pt>
                <c:pt idx="12">
                  <c:v>240</c:v>
                </c:pt>
              </c:numCache>
            </c:numRef>
          </c:val>
          <c:extLst>
            <c:ext xmlns:c16="http://schemas.microsoft.com/office/drawing/2014/chart" uri="{C3380CC4-5D6E-409C-BE32-E72D297353CC}">
              <c16:uniqueId val="{00000007-592B-419F-965F-DBA0437699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19295</c:v>
                </c:pt>
                <c:pt idx="3">
                  <c:v>18899</c:v>
                </c:pt>
                <c:pt idx="6">
                  <c:v>18067</c:v>
                </c:pt>
                <c:pt idx="9">
                  <c:v>16187</c:v>
                </c:pt>
                <c:pt idx="12">
                  <c:v>14566</c:v>
                </c:pt>
              </c:numCache>
            </c:numRef>
          </c:val>
          <c:extLst>
            <c:ext xmlns:c16="http://schemas.microsoft.com/office/drawing/2014/chart" uri="{C3380CC4-5D6E-409C-BE32-E72D297353CC}">
              <c16:uniqueId val="{00000008-592B-419F-965F-DBA0437699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51</c:v>
                </c:pt>
                <c:pt idx="6">
                  <c:v>46</c:v>
                </c:pt>
                <c:pt idx="9">
                  <c:v>40</c:v>
                </c:pt>
                <c:pt idx="12">
                  <c:v>34</c:v>
                </c:pt>
              </c:numCache>
            </c:numRef>
          </c:val>
          <c:extLst>
            <c:ext xmlns:c16="http://schemas.microsoft.com/office/drawing/2014/chart" uri="{C3380CC4-5D6E-409C-BE32-E72D297353CC}">
              <c16:uniqueId val="{00000009-592B-419F-965F-DBA0437699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21755</c:v>
                </c:pt>
                <c:pt idx="3">
                  <c:v>21470</c:v>
                </c:pt>
                <c:pt idx="6">
                  <c:v>22576</c:v>
                </c:pt>
                <c:pt idx="9">
                  <c:v>23759</c:v>
                </c:pt>
                <c:pt idx="12">
                  <c:v>24038</c:v>
                </c:pt>
              </c:numCache>
            </c:numRef>
          </c:val>
          <c:extLst>
            <c:ext xmlns:c16="http://schemas.microsoft.com/office/drawing/2014/chart" uri="{C3380CC4-5D6E-409C-BE32-E72D297353CC}">
              <c16:uniqueId val="{0000000A-592B-419F-965F-DBA043769978}"/>
            </c:ext>
          </c:extLst>
        </c:ser>
        <c:dLbls>
          <c:showLegendKey val="0"/>
          <c:showVal val="0"/>
          <c:showCatName val="0"/>
          <c:showSerName val="0"/>
          <c:showPercent val="0"/>
          <c:showBubbleSize val="0"/>
        </c:dLbls>
        <c:gapWidth val="100"/>
        <c:overlap val="100"/>
        <c:axId val="397379368"/>
        <c:axId val="40717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2B-419F-965F-DBA043769978}"/>
            </c:ext>
          </c:extLst>
        </c:ser>
        <c:dLbls>
          <c:showLegendKey val="0"/>
          <c:showVal val="0"/>
          <c:showCatName val="0"/>
          <c:showSerName val="0"/>
          <c:showPercent val="0"/>
          <c:showBubbleSize val="0"/>
        </c:dLbls>
        <c:marker val="1"/>
        <c:smooth val="0"/>
        <c:axId val="397379368"/>
        <c:axId val="407176400"/>
      </c:lineChart>
      <c:catAx>
        <c:axId val="39737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176400"/>
        <c:crosses val="autoZero"/>
        <c:auto val="1"/>
        <c:lblAlgn val="ctr"/>
        <c:lblOffset val="100"/>
        <c:tickLblSkip val="1"/>
        <c:tickMarkSkip val="1"/>
        <c:noMultiLvlLbl val="0"/>
      </c:catAx>
      <c:valAx>
        <c:axId val="40717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7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2756</c:v>
                </c:pt>
                <c:pt idx="1">
                  <c:v>2767</c:v>
                </c:pt>
                <c:pt idx="2">
                  <c:v>2774</c:v>
                </c:pt>
              </c:numCache>
            </c:numRef>
          </c:val>
          <c:extLst>
            <c:ext xmlns:c16="http://schemas.microsoft.com/office/drawing/2014/chart" uri="{C3380CC4-5D6E-409C-BE32-E72D297353CC}">
              <c16:uniqueId val="{00000000-5699-4B31-AFA7-CEEDCCF81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3634</c:v>
                </c:pt>
                <c:pt idx="1">
                  <c:v>3897</c:v>
                </c:pt>
                <c:pt idx="2">
                  <c:v>3963</c:v>
                </c:pt>
              </c:numCache>
            </c:numRef>
          </c:val>
          <c:extLst>
            <c:ext xmlns:c16="http://schemas.microsoft.com/office/drawing/2014/chart" uri="{C3380CC4-5D6E-409C-BE32-E72D297353CC}">
              <c16:uniqueId val="{00000001-5699-4B31-AFA7-CEEDCCF81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7750</c:v>
                </c:pt>
                <c:pt idx="1">
                  <c:v>7811</c:v>
                </c:pt>
                <c:pt idx="2">
                  <c:v>8026</c:v>
                </c:pt>
              </c:numCache>
            </c:numRef>
          </c:val>
          <c:extLst>
            <c:ext xmlns:c16="http://schemas.microsoft.com/office/drawing/2014/chart" uri="{C3380CC4-5D6E-409C-BE32-E72D297353CC}">
              <c16:uniqueId val="{00000002-5699-4B31-AFA7-CEEDCCF810E4}"/>
            </c:ext>
          </c:extLst>
        </c:ser>
        <c:dLbls>
          <c:showLegendKey val="0"/>
          <c:showVal val="0"/>
          <c:showCatName val="0"/>
          <c:showSerName val="0"/>
          <c:showPercent val="0"/>
          <c:showBubbleSize val="0"/>
        </c:dLbls>
        <c:gapWidth val="120"/>
        <c:overlap val="100"/>
        <c:axId val="407177184"/>
        <c:axId val="407177576"/>
      </c:barChart>
      <c:catAx>
        <c:axId val="4071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177576"/>
        <c:crosses val="autoZero"/>
        <c:auto val="1"/>
        <c:lblAlgn val="ctr"/>
        <c:lblOffset val="100"/>
        <c:tickLblSkip val="1"/>
        <c:tickMarkSkip val="1"/>
        <c:noMultiLvlLbl val="0"/>
      </c:catAx>
      <c:valAx>
        <c:axId val="407177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17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{094CD020-A469-467B-ABFC-852EA2665603}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244-45DB-B5FB-A3219E060B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{6F6E95EB-0924-462E-9123-4A80EBAA812F}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44-45DB-B5FB-A3219E060B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{4B0EC4A6-28B1-458F-B2A1-E0154A281CBF}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44-45DB-B5FB-A3219E060B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{FFB611AC-B2F0-444E-AF2C-5D8B15FC171B}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44-45DB-B5FB-A3219E060B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{37612426-6D92-4833-9524-D0D917C2A940}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44-45DB-B5FB-A3219E060B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{687C2105-06BC-4BDA-85BD-093CCECB377E}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244-45DB-B5FB-A3219E060B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{0F84A469-37D3-4EC1-91A1-E747D806D880}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244-45DB-B5FB-A3219E060B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{9C7894FA-C170-4CF4-A21C-3111EA1D3469}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244-45DB-B5FB-A3219E060B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{4F99FC01-1B62-4E3F-A652-216D5CF23777}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244-45DB-B5FB-A3219E060B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57.7</c:v>
                </c:pt>
                <c:pt idx="16">
                  <c:v>58.4</c:v>
                </c:pt>
                <c:pt idx="24">
                  <c:v>58.8</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44-45DB-B5FB-A3219E060B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{8B8BCBEF-113D-4E4D-AF64-F96017A26751}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244-45DB-B5FB-A3219E060B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{A995EDFD-E4B0-401E-8790-6F6C23D1FDC3}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44-45DB-B5FB-A3219E060B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{BF5ACDCB-D236-422F-94AC-ED6A0DB6A3AB}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44-45DB-B5FB-A3219E060B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{431214CD-617D-41EA-9AB1-6037CC941B10}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44-45DB-B5FB-A3219E060B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{313383BB-C258-4449-A74B-2A6C28BD5BCF}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44-45DB-B5FB-A3219E060B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{D34C485E-040C-42A4-9802-D951A29E7B62}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244-45DB-B5FB-A3219E060B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{0EF2584C-CCA8-4950-A589-01B33015C3B6}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244-45DB-B5FB-A3219E060B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{0724753B-CF09-4326-8253-262BD7420AFE}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244-45DB-B5FB-A3219E060B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{E8EA3338-8584-49B9-8D7D-EDDC11161355}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244-45DB-B5FB-A3219E060B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0244-45DB-B5FB-A3219E060B65}"/>
            </c:ext>
          </c:extLst>
        </c:ser>
        <c:dLbls>
          <c:showLegendKey val="0"/>
          <c:showVal val="1"/>
          <c:showCatName val="0"/>
          <c:showSerName val="0"/>
          <c:showPercent val="0"/>
          <c:showBubbleSize val="0"/>
        </c:dLbls>
        <c:axId val="46179840"/>
        <c:axId val="46181760"/>
      </c:scatterChart>
      <c:valAx>
        <c:axId val="46179840"/>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{EDBCBB13-718B-411A-819E-16B33AAB68AA}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D35-4FB3-83DF-290C0E5374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{86D859C0-5CAE-43EF-8496-AC80635F91E9}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35-4FB3-83DF-290C0E5374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{0B2E37DE-FC16-4C77-A05E-FF13115A00FA}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35-4FB3-83DF-290C0E5374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{1FB7835A-9156-4658-8E03-1DA67E097E3B}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35-4FB3-83DF-290C0E5374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{9D40B4A2-8934-4DAB-97F6-578C922FB9F9}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35-4FB3-83DF-290C0E5374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{B563CE8B-5DD1-4ECA-BA7A-745992897AA8}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D35-4FB3-83DF-290C0E5374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{641341EF-56D6-4659-AC14-A95E89DEE38E}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D35-4FB3-83DF-290C0E5374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{2219BE9D-811D-4B91-9BAA-CD9AD6BEDF97}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D35-4FB3-83DF-290C0E5374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{3DE7B574-0E8B-4289-A04A-A3C949FF7F89}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D35-4FB3-83DF-290C0E5374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3.9</c:v>
                </c:pt>
                <c:pt idx="16">
                  <c:v>5</c:v>
                </c:pt>
                <c:pt idx="24">
                  <c:v>6.1</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35-4FB3-83DF-290C0E5374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{5465F3E8-9B7C-494B-951B-A58A945C0B59}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D35-4FB3-83DF-290C0E5374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{C48A1585-6748-4077-850C-37614A4FA60E}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35-4FB3-83DF-290C0E5374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{4C1EA4E7-99DD-4D5D-BB0C-18658792EB4B}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35-4FB3-83DF-290C0E5374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{E93FE2A7-3B68-40B0-9FBF-27E05A308D58}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35-4FB3-83DF-290C0E5374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{8FF749EB-B157-42E8-A2D8-37B632409D69}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35-4FB3-83DF-290C0E5374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{8260C170-139B-4E89-93E9-4F8D0BE11B0C}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D35-4FB3-83DF-290C0E5374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{66B50A4A-9863-497C-9B5C-4B1AC1847791}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D35-4FB3-83DF-290C0E5374F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{309087E7-CD08-4E55-9696-8693E39B39B8}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D35-4FB3-83DF-290C0E5374F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{CB63B804-053C-4BB1-A2CB-BC495C9A47F7}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D35-4FB3-83DF-290C0E5374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D35-4FB3-83DF-290C0E5374F5}"/>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実質公債費比率は、令和元年度は元利償還金が増加した一方、標準税収入額等の増加などの影響により、単年度数値</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％で前年度比較</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ポイント増となり、３か年平均は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％で前年度比較</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これまで繰上償還等による公債費の抑制を行ってきたが、過年度における大規模事業の元金償還が新たに開始する影響等で、実質公債費比率は上昇傾向にある。このため、可能な限り繰上償還を行うとともに、交付税上より有利な市債発行事業を厳選し将来負担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38.6</a:t>
          </a:r>
          <a:r>
            <a:rPr kumimoji="1" lang="ja-JP" altLang="en-US" sz="1400">
              <a:latin typeface="ＭＳ ゴシック" pitchFamily="49" charset="-128"/>
              <a:ea typeface="ＭＳ ゴシック" pitchFamily="49" charset="-128"/>
            </a:rPr>
            <a:t>％となり、将来負担比率は算定されない結果となった。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統合庁舎整備事業の財源としての合併特例債や臨時財政対策債の発行により地方債の現在高が増加したが、下水道事業会計において、償還額が発行額を上回り、地方債残高が大幅に減少したため、公営企業債等繰入見込額が大きく減少したことにより、指標が減少した。</a:t>
          </a:r>
        </a:p>
        <a:p>
          <a:r>
            <a:rPr kumimoji="1" lang="ja-JP" altLang="en-US" sz="1400">
              <a:latin typeface="ＭＳ ゴシック" pitchFamily="49" charset="-128"/>
              <a:ea typeface="ＭＳ ゴシック" pitchFamily="49" charset="-128"/>
            </a:rPr>
            <a:t>　しかし、合併特例債などにより地方債現在高の増加が見込まれるため、新規事業について総点検を図るとともに、市債発行事業を厳選し財政規律の維持に努める。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令和元年度は、統合庁舎整備事業の財源として公共施設等整備基金を１億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万円取崩した一方で、教育施設の老朽化対策等に必要な財源確保を目的として教育施設整備基金へ運用益含め３億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万１千円の積立てを行い、基金全体としては２億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や、合併特例債等の発行に伴う償還額の増加に備え、一定規模を維持しているが、財政調整基金と減債基金は、今後、大型投資事業、公共施設等の長寿命化および公債費の平準化による取崩しが見込まれることから、健全な財政運営を図るため、一定の基準を設けた上で計画的かつ限定的な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・近年一定規模を維持している状況であるが、統合庁舎の建設事業や小中学校校舎等の長寿命化工事等の実施により、減少する見込みである。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万１千円、売電収入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統合庁舎整備事業の財源として１億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万５千円と今後の教育施設の整備等のために３億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・公共施設等整備基金：統合庁舎整備事業等への繰入のため、今後は減少予定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・教育施設整備基金：小中学校の長寿命化事業等への繰入のため、今後は減少予定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・合併特例法による普通交付税の合併算定替えによる特例措置が令和２年度までであり、一定の基準を設けた上で計画的かつ限定的な運用を行う。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万８千円、債権売払いによる差益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万２千円、米原駅東口事業用定期借地賃料および土地売払収入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万８千円（地域開発事業債繰上償還済分）を積立てたことによる増加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・南川土地売払収入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法による普通交付税の合併算定替が令和２年度までであり、今後、大型投資事業、公共施設等の長寿命化および公債費の平準化による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年度に策定した公共施設再編計画に基づき統合や譲渡等を行ってきたことから、有形固定資産減価償却率は類似団体よりやや低い水準である。引き続き、平成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年度に策定した公共施設等総合管理計画に掲げる公共施設の延床面積を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％削減するという目標に向け、公共施設の統合や廃止、複合化等の取り組みを進める。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7" name="フローチャート: 判断 8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93" name="楕円 92"/>
        <xdr:cNvSpPr/>
      </xdr:nvSpPr>
      <xdr:spPr>
        <a:xfrm>
          <a:off x="4711700" y="5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75401</xdr:rowOff>
    </xdr:from>
    <xdr:ext cx="405111" cy="259045"/>
    <xdr:sp macro="" textlink="">
      <xdr:nvSpPr>
        <xdr:cNvPr id="94" name="有形固定資産減価償却率該当値テキスト"/>
        <xdr:cNvSpPr txBox="1"/>
      </xdr:nvSpPr>
      <xdr:spPr>
        <a:xfrm>
          <a:off x="4813300" y="521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95" name="楕円 94"/>
        <xdr:cNvSpPr/>
      </xdr:nvSpPr>
      <xdr:spPr>
        <a:xfrm>
          <a:off x="4000500" y="5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103324</xdr:rowOff>
    </xdr:to>
    <xdr:cxnSp macro="">
      <xdr:nvCxnSpPr>
        <xdr:cNvPr id="96" name="直線コネクタ 95"/>
        <xdr:cNvCxnSpPr/>
      </xdr:nvCxnSpPr>
      <xdr:spPr>
        <a:xfrm>
          <a:off x="4051300" y="537817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xdr:cNvSpPr/>
      </xdr:nvSpPr>
      <xdr:spPr>
        <a:xfrm>
          <a:off x="32385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63228</xdr:rowOff>
    </xdr:to>
    <xdr:cxnSp macro="">
      <xdr:nvCxnSpPr>
        <xdr:cNvPr id="98" name="直線コネクタ 97"/>
        <xdr:cNvCxnSpPr/>
      </xdr:nvCxnSpPr>
      <xdr:spPr>
        <a:xfrm>
          <a:off x="3289300" y="536584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9" name="楕円 98"/>
        <xdr:cNvSpPr/>
      </xdr:nvSpPr>
      <xdr:spPr>
        <a:xfrm>
          <a:off x="2476500" y="52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50891</xdr:rowOff>
    </xdr:to>
    <xdr:cxnSp macro="">
      <xdr:nvCxnSpPr>
        <xdr:cNvPr id="100" name="直線コネクタ 99"/>
        <xdr:cNvCxnSpPr/>
      </xdr:nvCxnSpPr>
      <xdr:spPr>
        <a:xfrm>
          <a:off x="2527300" y="534425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101" name="楕円 100"/>
        <xdr:cNvSpPr/>
      </xdr:nvSpPr>
      <xdr:spPr>
        <a:xfrm>
          <a:off x="1714500" y="52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29301</xdr:rowOff>
    </xdr:to>
    <xdr:cxnSp macro="">
      <xdr:nvCxnSpPr>
        <xdr:cNvPr id="102" name="直線コネクタ 101"/>
        <xdr:cNvCxnSpPr/>
      </xdr:nvCxnSpPr>
      <xdr:spPr>
        <a:xfrm>
          <a:off x="1765300" y="530107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4" name="n_2aveValue有形固定資産減価償却率"/>
        <xdr:cNvSpPr txBox="1"/>
      </xdr:nvSpPr>
      <xdr:spPr>
        <a:xfrm>
          <a:off x="3086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5"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6" name="n_4ave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130555</xdr:rowOff>
    </xdr:from>
    <xdr:ext cx="405111" cy="259045"/>
    <xdr:sp macro="" textlink="">
      <xdr:nvSpPr>
        <xdr:cNvPr id="107" name="n_1mainValue有形固定資産減価償却率"/>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xdr:cNvSpPr txBox="1"/>
      </xdr:nvSpPr>
      <xdr:spPr>
        <a:xfrm>
          <a:off x="3086744" y="509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9" name="n_3mainValue有形固定資産減価償却率"/>
        <xdr:cNvSpPr txBox="1"/>
      </xdr:nvSpPr>
      <xdr:spPr>
        <a:xfrm>
          <a:off x="2324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28048</xdr:rowOff>
    </xdr:from>
    <xdr:ext cx="405111" cy="259045"/>
    <xdr:sp macro="" textlink="">
      <xdr:nvSpPr>
        <xdr:cNvPr id="110" name="n_4mainValue有形固定資産減価償却率"/>
        <xdr:cNvSpPr txBox="1"/>
      </xdr:nvSpPr>
      <xdr:spPr>
        <a:xfrm>
          <a:off x="15627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と同等を推移している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繰上償還等による地方債現在高の縮減と、将来の社会資本や施設整備のために計画的な基金の積立てを行い、指数の改善に努める。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45"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50" name="フローチャート: 判断 149"/>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156612</xdr:rowOff>
    </xdr:from>
    <xdr:to>
      <xdr:col>76</xdr:col>
      <xdr:colOff>73025</xdr:colOff>
      <xdr:row>29</xdr:row>
      <xdr:rowOff>86762</xdr:rowOff>
    </xdr:to>
    <xdr:sp macro="" textlink="">
      <xdr:nvSpPr>
        <xdr:cNvPr id="156" name="楕円 155"/>
        <xdr:cNvSpPr/>
      </xdr:nvSpPr>
      <xdr:spPr>
        <a:xfrm>
          <a:off x="14744700" y="49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8039</xdr:rowOff>
    </xdr:from>
    <xdr:ext cx="469744" cy="259045"/>
    <xdr:sp macro="" textlink="">
      <xdr:nvSpPr>
        <xdr:cNvPr id="157" name="債務償還比率該当値テキスト"/>
        <xdr:cNvSpPr txBox="1"/>
      </xdr:nvSpPr>
      <xdr:spPr>
        <a:xfrm>
          <a:off x="14846300" y="48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18027</xdr:rowOff>
    </xdr:from>
    <xdr:to>
      <xdr:col>72</xdr:col>
      <xdr:colOff>123825</xdr:colOff>
      <xdr:row>29</xdr:row>
      <xdr:rowOff>119627</xdr:rowOff>
    </xdr:to>
    <xdr:sp macro="" textlink="">
      <xdr:nvSpPr>
        <xdr:cNvPr id="158" name="楕円 157"/>
        <xdr:cNvSpPr/>
      </xdr:nvSpPr>
      <xdr:spPr>
        <a:xfrm>
          <a:off x="14033500" y="49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35962</xdr:rowOff>
    </xdr:from>
    <xdr:to>
      <xdr:col>76</xdr:col>
      <xdr:colOff>22225</xdr:colOff>
      <xdr:row>29</xdr:row>
      <xdr:rowOff>68827</xdr:rowOff>
    </xdr:to>
    <xdr:cxnSp macro="">
      <xdr:nvCxnSpPr>
        <xdr:cNvPr id="159" name="直線コネクタ 158"/>
        <xdr:cNvCxnSpPr/>
      </xdr:nvCxnSpPr>
      <xdr:spPr>
        <a:xfrm flipV="1">
          <a:off x="14084300" y="5008012"/>
          <a:ext cx="711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141979</xdr:rowOff>
    </xdr:from>
    <xdr:to>
      <xdr:col>68</xdr:col>
      <xdr:colOff>123825</xdr:colOff>
      <xdr:row>29</xdr:row>
      <xdr:rowOff>72129</xdr:rowOff>
    </xdr:to>
    <xdr:sp macro="" textlink="">
      <xdr:nvSpPr>
        <xdr:cNvPr id="160" name="楕円 159"/>
        <xdr:cNvSpPr/>
      </xdr:nvSpPr>
      <xdr:spPr>
        <a:xfrm>
          <a:off x="13271500" y="49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21329</xdr:rowOff>
    </xdr:from>
    <xdr:to>
      <xdr:col>72</xdr:col>
      <xdr:colOff>73025</xdr:colOff>
      <xdr:row>29</xdr:row>
      <xdr:rowOff>68827</xdr:rowOff>
    </xdr:to>
    <xdr:cxnSp macro="">
      <xdr:nvCxnSpPr>
        <xdr:cNvPr id="161" name="直線コネクタ 160"/>
        <xdr:cNvCxnSpPr/>
      </xdr:nvCxnSpPr>
      <xdr:spPr>
        <a:xfrm>
          <a:off x="13322300" y="4993379"/>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9511</xdr:rowOff>
    </xdr:from>
    <xdr:to>
      <xdr:col>64</xdr:col>
      <xdr:colOff>123825</xdr:colOff>
      <xdr:row>29</xdr:row>
      <xdr:rowOff>111111</xdr:rowOff>
    </xdr:to>
    <xdr:sp macro="" textlink="">
      <xdr:nvSpPr>
        <xdr:cNvPr id="162" name="楕円 161"/>
        <xdr:cNvSpPr/>
      </xdr:nvSpPr>
      <xdr:spPr>
        <a:xfrm>
          <a:off x="12509500" y="49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21329</xdr:rowOff>
    </xdr:from>
    <xdr:to>
      <xdr:col>68</xdr:col>
      <xdr:colOff>73025</xdr:colOff>
      <xdr:row>29</xdr:row>
      <xdr:rowOff>60311</xdr:rowOff>
    </xdr:to>
    <xdr:cxnSp macro="">
      <xdr:nvCxnSpPr>
        <xdr:cNvPr id="163" name="直線コネクタ 162"/>
        <xdr:cNvCxnSpPr/>
      </xdr:nvCxnSpPr>
      <xdr:spPr>
        <a:xfrm flipV="1">
          <a:off x="12560300" y="4993379"/>
          <a:ext cx="762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103956</xdr:rowOff>
    </xdr:from>
    <xdr:to>
      <xdr:col>60</xdr:col>
      <xdr:colOff>123825</xdr:colOff>
      <xdr:row>29</xdr:row>
      <xdr:rowOff>34106</xdr:rowOff>
    </xdr:to>
    <xdr:sp macro="" textlink="">
      <xdr:nvSpPr>
        <xdr:cNvPr id="164" name="楕円 163"/>
        <xdr:cNvSpPr/>
      </xdr:nvSpPr>
      <xdr:spPr>
        <a:xfrm>
          <a:off x="11747500" y="49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154756</xdr:rowOff>
    </xdr:from>
    <xdr:to>
      <xdr:col>64</xdr:col>
      <xdr:colOff>73025</xdr:colOff>
      <xdr:row>29</xdr:row>
      <xdr:rowOff>60311</xdr:rowOff>
    </xdr:to>
    <xdr:cxnSp macro="">
      <xdr:nvCxnSpPr>
        <xdr:cNvPr id="165" name="直線コネクタ 164"/>
        <xdr:cNvCxnSpPr/>
      </xdr:nvCxnSpPr>
      <xdr:spPr>
        <a:xfrm>
          <a:off x="11798300" y="4955356"/>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66" name="n_1aveValue債務償還比率"/>
        <xdr:cNvSpPr txBox="1"/>
      </xdr:nvSpPr>
      <xdr:spPr>
        <a:xfrm>
          <a:off x="13836727" y="47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68" name="n_3aveValue債務償還比率"/>
        <xdr:cNvSpPr txBox="1"/>
      </xdr:nvSpPr>
      <xdr:spPr>
        <a:xfrm>
          <a:off x="12325427" y="47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9" name="n_4aveValue債務償還比率"/>
        <xdr:cNvSpPr txBox="1"/>
      </xdr:nvSpPr>
      <xdr:spPr>
        <a:xfrm>
          <a:off x="1156342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110754</xdr:rowOff>
    </xdr:from>
    <xdr:ext cx="469744" cy="259045"/>
    <xdr:sp macro="" textlink="">
      <xdr:nvSpPr>
        <xdr:cNvPr id="170" name="n_1mainValue債務償還比率"/>
        <xdr:cNvSpPr txBox="1"/>
      </xdr:nvSpPr>
      <xdr:spPr>
        <a:xfrm>
          <a:off x="13836727" y="508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88656</xdr:rowOff>
    </xdr:from>
    <xdr:ext cx="469744" cy="259045"/>
    <xdr:sp macro="" textlink="">
      <xdr:nvSpPr>
        <xdr:cNvPr id="171" name="n_2mainValue債務償還比率"/>
        <xdr:cNvSpPr txBox="1"/>
      </xdr:nvSpPr>
      <xdr:spPr>
        <a:xfrm>
          <a:off x="13087427" y="47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102238</xdr:rowOff>
    </xdr:from>
    <xdr:ext cx="469744" cy="259045"/>
    <xdr:sp macro="" textlink="">
      <xdr:nvSpPr>
        <xdr:cNvPr id="172" name="n_3mainValue債務償還比率"/>
        <xdr:cNvSpPr txBox="1"/>
      </xdr:nvSpPr>
      <xdr:spPr>
        <a:xfrm>
          <a:off x="12325427" y="507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50633</xdr:rowOff>
    </xdr:from>
    <xdr:ext cx="469744" cy="259045"/>
    <xdr:sp macro="" textlink="">
      <xdr:nvSpPr>
        <xdr:cNvPr id="173" name="n_4mainValue債務償還比率"/>
        <xdr:cNvSpPr txBox="1"/>
      </xdr:nvSpPr>
      <xdr:spPr>
        <a:xfrm>
          <a:off x="11563427" y="467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3" name="楕円 72"/>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4"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5" name="楕円 74"/>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131445</xdr:rowOff>
    </xdr:to>
    <xdr:cxnSp macro="">
      <xdr:nvCxnSpPr>
        <xdr:cNvPr id="76" name="直線コネクタ 75"/>
        <xdr:cNvCxnSpPr/>
      </xdr:nvCxnSpPr>
      <xdr:spPr>
        <a:xfrm>
          <a:off x="3797300" y="62941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121920</xdr:rowOff>
    </xdr:to>
    <xdr:cxnSp macro="">
      <xdr:nvCxnSpPr>
        <xdr:cNvPr id="78" name="直線コネクタ 77"/>
        <xdr:cNvCxnSpPr/>
      </xdr:nvCxnSpPr>
      <xdr:spPr>
        <a:xfrm>
          <a:off x="2908300" y="627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9" name="楕円 78"/>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97155</xdr:rowOff>
    </xdr:from>
    <xdr:to>
      <xdr:col>15</xdr:col>
      <xdr:colOff>50800</xdr:colOff>
      <xdr:row>36</xdr:row>
      <xdr:rowOff>99060</xdr:rowOff>
    </xdr:to>
    <xdr:cxnSp macro="">
      <xdr:nvCxnSpPr>
        <xdr:cNvPr id="80" name="直線コネクタ 79"/>
        <xdr:cNvCxnSpPr/>
      </xdr:nvCxnSpPr>
      <xdr:spPr>
        <a:xfrm>
          <a:off x="2019300" y="6269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97155</xdr:rowOff>
    </xdr:to>
    <xdr:cxnSp macro="">
      <xdr:nvCxnSpPr>
        <xdr:cNvPr id="82" name="直線コネクタ 81"/>
        <xdr:cNvCxnSpPr/>
      </xdr:nvCxnSpPr>
      <xdr:spPr>
        <a:xfrm>
          <a:off x="1130300" y="6257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7"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道路】&#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9" name="n_3mainValue【道路】&#10;有形固定資産減価償却率"/>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90" name="n_4mainValue【道路】&#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11532</xdr:rowOff>
    </xdr:from>
    <xdr:to>
      <xdr:col>55</xdr:col>
      <xdr:colOff>50800</xdr:colOff>
      <xdr:row>38</xdr:row>
      <xdr:rowOff>113132</xdr:rowOff>
    </xdr:to>
    <xdr:sp macro="" textlink="">
      <xdr:nvSpPr>
        <xdr:cNvPr id="130" name="楕円 129"/>
        <xdr:cNvSpPr/>
      </xdr:nvSpPr>
      <xdr:spPr>
        <a:xfrm>
          <a:off x="10426700" y="65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34408</xdr:rowOff>
    </xdr:from>
    <xdr:ext cx="534377" cy="259045"/>
    <xdr:sp macro="" textlink="">
      <xdr:nvSpPr>
        <xdr:cNvPr id="131" name="【道路】&#10;一人当たり延長該当値テキスト"/>
        <xdr:cNvSpPr txBox="1"/>
      </xdr:nvSpPr>
      <xdr:spPr>
        <a:xfrm>
          <a:off x="10515600" y="63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19876</xdr:rowOff>
    </xdr:from>
    <xdr:to>
      <xdr:col>50</xdr:col>
      <xdr:colOff>165100</xdr:colOff>
      <xdr:row>38</xdr:row>
      <xdr:rowOff>121476</xdr:rowOff>
    </xdr:to>
    <xdr:sp macro="" textlink="">
      <xdr:nvSpPr>
        <xdr:cNvPr id="132" name="楕円 131"/>
        <xdr:cNvSpPr/>
      </xdr:nvSpPr>
      <xdr:spPr>
        <a:xfrm>
          <a:off x="95885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62332</xdr:rowOff>
    </xdr:from>
    <xdr:to>
      <xdr:col>55</xdr:col>
      <xdr:colOff>0</xdr:colOff>
      <xdr:row>38</xdr:row>
      <xdr:rowOff>70676</xdr:rowOff>
    </xdr:to>
    <xdr:cxnSp macro="">
      <xdr:nvCxnSpPr>
        <xdr:cNvPr id="133" name="直線コネクタ 132"/>
        <xdr:cNvCxnSpPr/>
      </xdr:nvCxnSpPr>
      <xdr:spPr>
        <a:xfrm flipV="1">
          <a:off x="9639300" y="6577432"/>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27686</xdr:rowOff>
    </xdr:from>
    <xdr:to>
      <xdr:col>46</xdr:col>
      <xdr:colOff>38100</xdr:colOff>
      <xdr:row>38</xdr:row>
      <xdr:rowOff>129286</xdr:rowOff>
    </xdr:to>
    <xdr:sp macro="" textlink="">
      <xdr:nvSpPr>
        <xdr:cNvPr id="134" name="楕円 133"/>
        <xdr:cNvSpPr/>
      </xdr:nvSpPr>
      <xdr:spPr>
        <a:xfrm>
          <a:off x="8699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70676</xdr:rowOff>
    </xdr:from>
    <xdr:to>
      <xdr:col>50</xdr:col>
      <xdr:colOff>114300</xdr:colOff>
      <xdr:row>38</xdr:row>
      <xdr:rowOff>78486</xdr:rowOff>
    </xdr:to>
    <xdr:cxnSp macro="">
      <xdr:nvCxnSpPr>
        <xdr:cNvPr id="135" name="直線コネクタ 134"/>
        <xdr:cNvCxnSpPr/>
      </xdr:nvCxnSpPr>
      <xdr:spPr>
        <a:xfrm flipV="1">
          <a:off x="8750300" y="658577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30582</xdr:rowOff>
    </xdr:from>
    <xdr:to>
      <xdr:col>41</xdr:col>
      <xdr:colOff>101600</xdr:colOff>
      <xdr:row>38</xdr:row>
      <xdr:rowOff>132182</xdr:rowOff>
    </xdr:to>
    <xdr:sp macro="" textlink="">
      <xdr:nvSpPr>
        <xdr:cNvPr id="136" name="楕円 135"/>
        <xdr:cNvSpPr/>
      </xdr:nvSpPr>
      <xdr:spPr>
        <a:xfrm>
          <a:off x="7810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78486</xdr:rowOff>
    </xdr:from>
    <xdr:to>
      <xdr:col>45</xdr:col>
      <xdr:colOff>177800</xdr:colOff>
      <xdr:row>38</xdr:row>
      <xdr:rowOff>81382</xdr:rowOff>
    </xdr:to>
    <xdr:cxnSp macro="">
      <xdr:nvCxnSpPr>
        <xdr:cNvPr id="137" name="直線コネクタ 136"/>
        <xdr:cNvCxnSpPr/>
      </xdr:nvCxnSpPr>
      <xdr:spPr>
        <a:xfrm flipV="1">
          <a:off x="7861300" y="65935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41935</xdr:rowOff>
    </xdr:from>
    <xdr:to>
      <xdr:col>36</xdr:col>
      <xdr:colOff>165100</xdr:colOff>
      <xdr:row>38</xdr:row>
      <xdr:rowOff>143535</xdr:rowOff>
    </xdr:to>
    <xdr:sp macro="" textlink="">
      <xdr:nvSpPr>
        <xdr:cNvPr id="138" name="楕円 137"/>
        <xdr:cNvSpPr/>
      </xdr:nvSpPr>
      <xdr:spPr>
        <a:xfrm>
          <a:off x="6921500" y="65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81382</xdr:rowOff>
    </xdr:from>
    <xdr:to>
      <xdr:col>41</xdr:col>
      <xdr:colOff>50800</xdr:colOff>
      <xdr:row>38</xdr:row>
      <xdr:rowOff>92735</xdr:rowOff>
    </xdr:to>
    <xdr:cxnSp macro="">
      <xdr:nvCxnSpPr>
        <xdr:cNvPr id="139" name="直線コネクタ 138"/>
        <xdr:cNvCxnSpPr/>
      </xdr:nvCxnSpPr>
      <xdr:spPr>
        <a:xfrm flipV="1">
          <a:off x="6972300" y="659648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138003</xdr:rowOff>
    </xdr:from>
    <xdr:ext cx="534377" cy="259045"/>
    <xdr:sp macro="" textlink="">
      <xdr:nvSpPr>
        <xdr:cNvPr id="144" name="n_1mainValue【道路】&#10;一人当たり延長"/>
        <xdr:cNvSpPr txBox="1"/>
      </xdr:nvSpPr>
      <xdr:spPr>
        <a:xfrm>
          <a:off x="9359411" y="63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145813</xdr:rowOff>
    </xdr:from>
    <xdr:ext cx="534377" cy="259045"/>
    <xdr:sp macro="" textlink="">
      <xdr:nvSpPr>
        <xdr:cNvPr id="145" name="n_2mainValue【道路】&#10;一人当たり延長"/>
        <xdr:cNvSpPr txBox="1"/>
      </xdr:nvSpPr>
      <xdr:spPr>
        <a:xfrm>
          <a:off x="8483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148708</xdr:rowOff>
    </xdr:from>
    <xdr:ext cx="534377" cy="259045"/>
    <xdr:sp macro="" textlink="">
      <xdr:nvSpPr>
        <xdr:cNvPr id="146" name="n_3mainValue【道路】&#10;一人当たり延長"/>
        <xdr:cNvSpPr txBox="1"/>
      </xdr:nvSpPr>
      <xdr:spPr>
        <a:xfrm>
          <a:off x="7594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134662</xdr:rowOff>
    </xdr:from>
    <xdr:ext cx="534377" cy="259045"/>
    <xdr:sp macro="" textlink="">
      <xdr:nvSpPr>
        <xdr:cNvPr id="147" name="n_4mainValue【道路】&#10;一人当たり延長"/>
        <xdr:cNvSpPr txBox="1"/>
      </xdr:nvSpPr>
      <xdr:spPr>
        <a:xfrm>
          <a:off x="6705111" y="66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8" name="楕円 187"/>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9" name="【橋りょう・トンネ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0" name="楕円 189"/>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150495</xdr:rowOff>
    </xdr:to>
    <xdr:cxnSp macro="">
      <xdr:nvCxnSpPr>
        <xdr:cNvPr id="191" name="直線コネクタ 190"/>
        <xdr:cNvCxnSpPr/>
      </xdr:nvCxnSpPr>
      <xdr:spPr>
        <a:xfrm>
          <a:off x="3797300" y="105841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2" name="楕円 191"/>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125730</xdr:rowOff>
    </xdr:to>
    <xdr:cxnSp macro="">
      <xdr:nvCxnSpPr>
        <xdr:cNvPr id="193" name="直線コネクタ 192"/>
        <xdr:cNvCxnSpPr/>
      </xdr:nvCxnSpPr>
      <xdr:spPr>
        <a:xfrm>
          <a:off x="2908300" y="10567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4" name="楕円 193"/>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108585</xdr:rowOff>
    </xdr:to>
    <xdr:cxnSp macro="">
      <xdr:nvCxnSpPr>
        <xdr:cNvPr id="195" name="直線コネクタ 194"/>
        <xdr:cNvCxnSpPr/>
      </xdr:nvCxnSpPr>
      <xdr:spPr>
        <a:xfrm>
          <a:off x="2019300" y="105498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196" name="楕円 195"/>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91440</xdr:rowOff>
    </xdr:to>
    <xdr:cxnSp macro="">
      <xdr:nvCxnSpPr>
        <xdr:cNvPr id="197" name="直線コネクタ 196"/>
        <xdr:cNvCxnSpPr/>
      </xdr:nvCxnSpPr>
      <xdr:spPr>
        <a:xfrm>
          <a:off x="1130300" y="105289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202" name="n_1mainValue【橋りょう・トンネ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203" name="n_2mainValue【橋りょう・トンネル】&#10;有形固定資産減価償却率"/>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4" name="n_3mainValue【橋りょう・トンネ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112412</xdr:rowOff>
    </xdr:from>
    <xdr:ext cx="405111" cy="259045"/>
    <xdr:sp macro="" textlink="">
      <xdr:nvSpPr>
        <xdr:cNvPr id="205" name="n_4mainValue【橋りょう・トンネル】&#10;有形固定資産減価償却率"/>
        <xdr:cNvSpPr txBox="1"/>
      </xdr:nvSpPr>
      <xdr:spPr>
        <a:xfrm>
          <a:off x="927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138095</xdr:rowOff>
    </xdr:from>
    <xdr:to>
      <xdr:col>55</xdr:col>
      <xdr:colOff>50800</xdr:colOff>
      <xdr:row>62</xdr:row>
      <xdr:rowOff>68245</xdr:rowOff>
    </xdr:to>
    <xdr:sp macro="" textlink="">
      <xdr:nvSpPr>
        <xdr:cNvPr id="247" name="楕円 246"/>
        <xdr:cNvSpPr/>
      </xdr:nvSpPr>
      <xdr:spPr>
        <a:xfrm>
          <a:off x="10426700" y="105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160972</xdr:rowOff>
    </xdr:from>
    <xdr:ext cx="599010" cy="259045"/>
    <xdr:sp macro="" textlink="">
      <xdr:nvSpPr>
        <xdr:cNvPr id="248" name="【橋りょう・トンネル】&#10;一人当たり有形固定資産（償却資産）額該当値テキスト"/>
        <xdr:cNvSpPr txBox="1"/>
      </xdr:nvSpPr>
      <xdr:spPr>
        <a:xfrm>
          <a:off x="10515600" y="1044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143167</xdr:rowOff>
    </xdr:from>
    <xdr:to>
      <xdr:col>50</xdr:col>
      <xdr:colOff>165100</xdr:colOff>
      <xdr:row>62</xdr:row>
      <xdr:rowOff>73317</xdr:rowOff>
    </xdr:to>
    <xdr:sp macro="" textlink="">
      <xdr:nvSpPr>
        <xdr:cNvPr id="249" name="楕円 248"/>
        <xdr:cNvSpPr/>
      </xdr:nvSpPr>
      <xdr:spPr>
        <a:xfrm>
          <a:off x="9588500" y="106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17445</xdr:rowOff>
    </xdr:from>
    <xdr:to>
      <xdr:col>55</xdr:col>
      <xdr:colOff>0</xdr:colOff>
      <xdr:row>62</xdr:row>
      <xdr:rowOff>22517</xdr:rowOff>
    </xdr:to>
    <xdr:cxnSp macro="">
      <xdr:nvCxnSpPr>
        <xdr:cNvPr id="250" name="直線コネクタ 249"/>
        <xdr:cNvCxnSpPr/>
      </xdr:nvCxnSpPr>
      <xdr:spPr>
        <a:xfrm flipV="1">
          <a:off x="9639300" y="10647345"/>
          <a:ext cx="8382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149117</xdr:rowOff>
    </xdr:from>
    <xdr:to>
      <xdr:col>46</xdr:col>
      <xdr:colOff>38100</xdr:colOff>
      <xdr:row>62</xdr:row>
      <xdr:rowOff>79267</xdr:rowOff>
    </xdr:to>
    <xdr:sp macro="" textlink="">
      <xdr:nvSpPr>
        <xdr:cNvPr id="251" name="楕円 250"/>
        <xdr:cNvSpPr/>
      </xdr:nvSpPr>
      <xdr:spPr>
        <a:xfrm>
          <a:off x="8699500" y="106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22517</xdr:rowOff>
    </xdr:from>
    <xdr:to>
      <xdr:col>50</xdr:col>
      <xdr:colOff>114300</xdr:colOff>
      <xdr:row>62</xdr:row>
      <xdr:rowOff>28467</xdr:rowOff>
    </xdr:to>
    <xdr:cxnSp macro="">
      <xdr:nvCxnSpPr>
        <xdr:cNvPr id="252" name="直線コネクタ 251"/>
        <xdr:cNvCxnSpPr/>
      </xdr:nvCxnSpPr>
      <xdr:spPr>
        <a:xfrm flipV="1">
          <a:off x="8750300" y="10652417"/>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154161</xdr:rowOff>
    </xdr:from>
    <xdr:to>
      <xdr:col>41</xdr:col>
      <xdr:colOff>101600</xdr:colOff>
      <xdr:row>62</xdr:row>
      <xdr:rowOff>84311</xdr:rowOff>
    </xdr:to>
    <xdr:sp macro="" textlink="">
      <xdr:nvSpPr>
        <xdr:cNvPr id="253" name="楕円 252"/>
        <xdr:cNvSpPr/>
      </xdr:nvSpPr>
      <xdr:spPr>
        <a:xfrm>
          <a:off x="7810500" y="10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28467</xdr:rowOff>
    </xdr:from>
    <xdr:to>
      <xdr:col>45</xdr:col>
      <xdr:colOff>177800</xdr:colOff>
      <xdr:row>62</xdr:row>
      <xdr:rowOff>33511</xdr:rowOff>
    </xdr:to>
    <xdr:cxnSp macro="">
      <xdr:nvCxnSpPr>
        <xdr:cNvPr id="254" name="直線コネクタ 253"/>
        <xdr:cNvCxnSpPr/>
      </xdr:nvCxnSpPr>
      <xdr:spPr>
        <a:xfrm flipV="1">
          <a:off x="7861300" y="10658367"/>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155994</xdr:rowOff>
    </xdr:from>
    <xdr:to>
      <xdr:col>36</xdr:col>
      <xdr:colOff>165100</xdr:colOff>
      <xdr:row>62</xdr:row>
      <xdr:rowOff>86144</xdr:rowOff>
    </xdr:to>
    <xdr:sp macro="" textlink="">
      <xdr:nvSpPr>
        <xdr:cNvPr id="255" name="楕円 254"/>
        <xdr:cNvSpPr/>
      </xdr:nvSpPr>
      <xdr:spPr>
        <a:xfrm>
          <a:off x="6921500" y="106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33511</xdr:rowOff>
    </xdr:from>
    <xdr:to>
      <xdr:col>41</xdr:col>
      <xdr:colOff>50800</xdr:colOff>
      <xdr:row>62</xdr:row>
      <xdr:rowOff>35344</xdr:rowOff>
    </xdr:to>
    <xdr:cxnSp macro="">
      <xdr:nvCxnSpPr>
        <xdr:cNvPr id="256" name="直線コネクタ 255"/>
        <xdr:cNvCxnSpPr/>
      </xdr:nvCxnSpPr>
      <xdr:spPr>
        <a:xfrm flipV="1">
          <a:off x="6972300" y="10663411"/>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89844</xdr:rowOff>
    </xdr:from>
    <xdr:ext cx="599010" cy="259045"/>
    <xdr:sp macro="" textlink="">
      <xdr:nvSpPr>
        <xdr:cNvPr id="261" name="n_1mainValue【橋りょう・トンネル】&#10;一人当たり有形固定資産（償却資産）額"/>
        <xdr:cNvSpPr txBox="1"/>
      </xdr:nvSpPr>
      <xdr:spPr>
        <a:xfrm>
          <a:off x="9327095" y="1037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95794</xdr:rowOff>
    </xdr:from>
    <xdr:ext cx="599010" cy="259045"/>
    <xdr:sp macro="" textlink="">
      <xdr:nvSpPr>
        <xdr:cNvPr id="262" name="n_2mainValue【橋りょう・トンネル】&#10;一人当たり有形固定資産（償却資産）額"/>
        <xdr:cNvSpPr txBox="1"/>
      </xdr:nvSpPr>
      <xdr:spPr>
        <a:xfrm>
          <a:off x="8450795" y="1038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100838</xdr:rowOff>
    </xdr:from>
    <xdr:ext cx="599010" cy="259045"/>
    <xdr:sp macro="" textlink="">
      <xdr:nvSpPr>
        <xdr:cNvPr id="263" name="n_3mainValue【橋りょう・トンネル】&#10;一人当たり有形固定資産（償却資産）額"/>
        <xdr:cNvSpPr txBox="1"/>
      </xdr:nvSpPr>
      <xdr:spPr>
        <a:xfrm>
          <a:off x="7561795" y="1038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102671</xdr:rowOff>
    </xdr:from>
    <xdr:ext cx="599010" cy="259045"/>
    <xdr:sp macro="" textlink="">
      <xdr:nvSpPr>
        <xdr:cNvPr id="264" name="n_4mainValue【橋りょう・トンネル】&#10;一人当たり有形固定資産（償却資産）額"/>
        <xdr:cNvSpPr txBox="1"/>
      </xdr:nvSpPr>
      <xdr:spPr>
        <a:xfrm>
          <a:off x="6672795" y="1038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305" name="楕円 304"/>
        <xdr:cNvSpPr/>
      </xdr:nvSpPr>
      <xdr:spPr>
        <a:xfrm>
          <a:off x="4584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99077</xdr:rowOff>
    </xdr:from>
    <xdr:ext cx="405111" cy="259045"/>
    <xdr:sp macro="" textlink="">
      <xdr:nvSpPr>
        <xdr:cNvPr id="306" name="【公営住宅】&#10;有形固定資産減価償却率該当値テキスト"/>
        <xdr:cNvSpPr txBox="1"/>
      </xdr:nvSpPr>
      <xdr:spPr>
        <a:xfrm>
          <a:off x="4673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07" name="楕円 306"/>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0</xdr:rowOff>
    </xdr:to>
    <xdr:cxnSp macro="">
      <xdr:nvCxnSpPr>
        <xdr:cNvPr id="308" name="直線コネクタ 307"/>
        <xdr:cNvCxnSpPr/>
      </xdr:nvCxnSpPr>
      <xdr:spPr>
        <a:xfrm>
          <a:off x="3797300" y="145522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309" name="楕円 308"/>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150495</xdr:rowOff>
    </xdr:to>
    <xdr:cxnSp macro="">
      <xdr:nvCxnSpPr>
        <xdr:cNvPr id="310" name="直線コネクタ 309"/>
        <xdr:cNvCxnSpPr/>
      </xdr:nvCxnSpPr>
      <xdr:spPr>
        <a:xfrm>
          <a:off x="2908300" y="1451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11" name="楕円 310"/>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114300</xdr:rowOff>
    </xdr:to>
    <xdr:cxnSp macro="">
      <xdr:nvCxnSpPr>
        <xdr:cNvPr id="312" name="直線コネクタ 311"/>
        <xdr:cNvCxnSpPr/>
      </xdr:nvCxnSpPr>
      <xdr:spPr>
        <a:xfrm>
          <a:off x="2019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13" name="楕円 312"/>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84</xdr:row>
      <xdr:rowOff>76200</xdr:rowOff>
    </xdr:to>
    <xdr:cxnSp macro="">
      <xdr:nvCxnSpPr>
        <xdr:cNvPr id="314" name="直線コネクタ 313"/>
        <xdr:cNvCxnSpPr/>
      </xdr:nvCxnSpPr>
      <xdr:spPr>
        <a:xfrm>
          <a:off x="1130300" y="14116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19" name="n_1mainValue【公営住宅】&#10;有形固定資産減価償却率"/>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20" name="n_2mainValue【公営住宅】&#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21" name="n_3mainValue【公営住宅】&#10;有形固定資産減価償却率"/>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2" name="n_4main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159893</xdr:rowOff>
    </xdr:from>
    <xdr:to>
      <xdr:col>55</xdr:col>
      <xdr:colOff>50800</xdr:colOff>
      <xdr:row>86</xdr:row>
      <xdr:rowOff>90043</xdr:rowOff>
    </xdr:to>
    <xdr:sp macro="" textlink="">
      <xdr:nvSpPr>
        <xdr:cNvPr id="362" name="楕円 361"/>
        <xdr:cNvSpPr/>
      </xdr:nvSpPr>
      <xdr:spPr>
        <a:xfrm>
          <a:off x="104267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74820</xdr:rowOff>
    </xdr:from>
    <xdr:ext cx="469744" cy="259045"/>
    <xdr:sp macro="" textlink="">
      <xdr:nvSpPr>
        <xdr:cNvPr id="363" name="【公営住宅】&#10;一人当たり面積該当値テキスト"/>
        <xdr:cNvSpPr txBox="1"/>
      </xdr:nvSpPr>
      <xdr:spPr>
        <a:xfrm>
          <a:off x="10515600" y="14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160655</xdr:rowOff>
    </xdr:from>
    <xdr:to>
      <xdr:col>50</xdr:col>
      <xdr:colOff>165100</xdr:colOff>
      <xdr:row>86</xdr:row>
      <xdr:rowOff>90805</xdr:rowOff>
    </xdr:to>
    <xdr:sp macro="" textlink="">
      <xdr:nvSpPr>
        <xdr:cNvPr id="364" name="楕円 363"/>
        <xdr:cNvSpPr/>
      </xdr:nvSpPr>
      <xdr:spPr>
        <a:xfrm>
          <a:off x="9588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39243</xdr:rowOff>
    </xdr:from>
    <xdr:to>
      <xdr:col>55</xdr:col>
      <xdr:colOff>0</xdr:colOff>
      <xdr:row>86</xdr:row>
      <xdr:rowOff>40005</xdr:rowOff>
    </xdr:to>
    <xdr:cxnSp macro="">
      <xdr:nvCxnSpPr>
        <xdr:cNvPr id="365" name="直線コネクタ 364"/>
        <xdr:cNvCxnSpPr/>
      </xdr:nvCxnSpPr>
      <xdr:spPr>
        <a:xfrm flipV="1">
          <a:off x="9639300" y="1478394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165608</xdr:rowOff>
    </xdr:from>
    <xdr:to>
      <xdr:col>46</xdr:col>
      <xdr:colOff>38100</xdr:colOff>
      <xdr:row>86</xdr:row>
      <xdr:rowOff>95758</xdr:rowOff>
    </xdr:to>
    <xdr:sp macro="" textlink="">
      <xdr:nvSpPr>
        <xdr:cNvPr id="366" name="楕円 365"/>
        <xdr:cNvSpPr/>
      </xdr:nvSpPr>
      <xdr:spPr>
        <a:xfrm>
          <a:off x="8699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40005</xdr:rowOff>
    </xdr:from>
    <xdr:to>
      <xdr:col>50</xdr:col>
      <xdr:colOff>114300</xdr:colOff>
      <xdr:row>86</xdr:row>
      <xdr:rowOff>44958</xdr:rowOff>
    </xdr:to>
    <xdr:cxnSp macro="">
      <xdr:nvCxnSpPr>
        <xdr:cNvPr id="367" name="直線コネクタ 366"/>
        <xdr:cNvCxnSpPr/>
      </xdr:nvCxnSpPr>
      <xdr:spPr>
        <a:xfrm flipV="1">
          <a:off x="8750300" y="1478470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165988</xdr:rowOff>
    </xdr:from>
    <xdr:to>
      <xdr:col>41</xdr:col>
      <xdr:colOff>101600</xdr:colOff>
      <xdr:row>86</xdr:row>
      <xdr:rowOff>96138</xdr:rowOff>
    </xdr:to>
    <xdr:sp macro="" textlink="">
      <xdr:nvSpPr>
        <xdr:cNvPr id="368" name="楕円 367"/>
        <xdr:cNvSpPr/>
      </xdr:nvSpPr>
      <xdr:spPr>
        <a:xfrm>
          <a:off x="7810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44958</xdr:rowOff>
    </xdr:from>
    <xdr:to>
      <xdr:col>45</xdr:col>
      <xdr:colOff>177800</xdr:colOff>
      <xdr:row>86</xdr:row>
      <xdr:rowOff>45338</xdr:rowOff>
    </xdr:to>
    <xdr:cxnSp macro="">
      <xdr:nvCxnSpPr>
        <xdr:cNvPr id="369" name="直線コネクタ 368"/>
        <xdr:cNvCxnSpPr/>
      </xdr:nvCxnSpPr>
      <xdr:spPr>
        <a:xfrm flipV="1">
          <a:off x="7861300" y="147896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38736</xdr:rowOff>
    </xdr:from>
    <xdr:to>
      <xdr:col>36</xdr:col>
      <xdr:colOff>165100</xdr:colOff>
      <xdr:row>86</xdr:row>
      <xdr:rowOff>140336</xdr:rowOff>
    </xdr:to>
    <xdr:sp macro="" textlink="">
      <xdr:nvSpPr>
        <xdr:cNvPr id="370" name="楕円 369"/>
        <xdr:cNvSpPr/>
      </xdr:nvSpPr>
      <xdr:spPr>
        <a:xfrm>
          <a:off x="6921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45338</xdr:rowOff>
    </xdr:from>
    <xdr:to>
      <xdr:col>41</xdr:col>
      <xdr:colOff>50800</xdr:colOff>
      <xdr:row>86</xdr:row>
      <xdr:rowOff>89536</xdr:rowOff>
    </xdr:to>
    <xdr:cxnSp macro="">
      <xdr:nvCxnSpPr>
        <xdr:cNvPr id="371" name="直線コネクタ 370"/>
        <xdr:cNvCxnSpPr/>
      </xdr:nvCxnSpPr>
      <xdr:spPr>
        <a:xfrm flipV="1">
          <a:off x="6972300" y="14790038"/>
          <a:ext cx="889000" cy="4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81932</xdr:rowOff>
    </xdr:from>
    <xdr:ext cx="469744" cy="259045"/>
    <xdr:sp macro="" textlink="">
      <xdr:nvSpPr>
        <xdr:cNvPr id="376" name="n_1mainValue【公営住宅】&#10;一人当たり面積"/>
        <xdr:cNvSpPr txBox="1"/>
      </xdr:nvSpPr>
      <xdr:spPr>
        <a:xfrm>
          <a:off x="9391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86885</xdr:rowOff>
    </xdr:from>
    <xdr:ext cx="469744" cy="259045"/>
    <xdr:sp macro="" textlink="">
      <xdr:nvSpPr>
        <xdr:cNvPr id="377" name="n_2mainValue【公営住宅】&#10;一人当たり面積"/>
        <xdr:cNvSpPr txBox="1"/>
      </xdr:nvSpPr>
      <xdr:spPr>
        <a:xfrm>
          <a:off x="85154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87265</xdr:rowOff>
    </xdr:from>
    <xdr:ext cx="469744" cy="259045"/>
    <xdr:sp macro="" textlink="">
      <xdr:nvSpPr>
        <xdr:cNvPr id="378" name="n_3mainValue【公営住宅】&#10;一人当たり面積"/>
        <xdr:cNvSpPr txBox="1"/>
      </xdr:nvSpPr>
      <xdr:spPr>
        <a:xfrm>
          <a:off x="76264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131463</xdr:rowOff>
    </xdr:from>
    <xdr:ext cx="469744" cy="259045"/>
    <xdr:sp macro="" textlink="">
      <xdr:nvSpPr>
        <xdr:cNvPr id="379" name="n_4mainValue【公営住宅】&#10;一人当たり面積"/>
        <xdr:cNvSpPr txBox="1"/>
      </xdr:nvSpPr>
      <xdr:spPr>
        <a:xfrm>
          <a:off x="6737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5"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36" name="楕円 435"/>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37" name="【認定こども園・幼稚園・保育所】&#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438" name="楕円 437"/>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xdr:rowOff>
    </xdr:from>
    <xdr:to>
      <xdr:col>85</xdr:col>
      <xdr:colOff>127000</xdr:colOff>
      <xdr:row>35</xdr:row>
      <xdr:rowOff>53340</xdr:rowOff>
    </xdr:to>
    <xdr:cxnSp macro="">
      <xdr:nvCxnSpPr>
        <xdr:cNvPr id="439" name="直線コネクタ 438"/>
        <xdr:cNvCxnSpPr/>
      </xdr:nvCxnSpPr>
      <xdr:spPr>
        <a:xfrm>
          <a:off x="15481300" y="6012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40" name="楕円 439"/>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102870</xdr:rowOff>
    </xdr:to>
    <xdr:cxnSp macro="">
      <xdr:nvCxnSpPr>
        <xdr:cNvPr id="441" name="直線コネクタ 440"/>
        <xdr:cNvCxnSpPr/>
      </xdr:nvCxnSpPr>
      <xdr:spPr>
        <a:xfrm flipV="1">
          <a:off x="14592300" y="6012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42" name="楕円 441"/>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102870</xdr:rowOff>
    </xdr:to>
    <xdr:cxnSp macro="">
      <xdr:nvCxnSpPr>
        <xdr:cNvPr id="443" name="直線コネクタ 442"/>
        <xdr:cNvCxnSpPr/>
      </xdr:nvCxnSpPr>
      <xdr:spPr>
        <a:xfrm>
          <a:off x="13703300" y="606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120650</xdr:rowOff>
    </xdr:from>
    <xdr:to>
      <xdr:col>67</xdr:col>
      <xdr:colOff>101600</xdr:colOff>
      <xdr:row>35</xdr:row>
      <xdr:rowOff>50800</xdr:rowOff>
    </xdr:to>
    <xdr:sp macro="" textlink="">
      <xdr:nvSpPr>
        <xdr:cNvPr id="444" name="楕円 443"/>
        <xdr:cNvSpPr/>
      </xdr:nvSpPr>
      <xdr:spPr>
        <a:xfrm>
          <a:off x="12763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0</xdr:rowOff>
    </xdr:from>
    <xdr:to>
      <xdr:col>71</xdr:col>
      <xdr:colOff>177800</xdr:colOff>
      <xdr:row>35</xdr:row>
      <xdr:rowOff>62865</xdr:rowOff>
    </xdr:to>
    <xdr:cxnSp macro="">
      <xdr:nvCxnSpPr>
        <xdr:cNvPr id="445" name="直線コネクタ 444"/>
        <xdr:cNvCxnSpPr/>
      </xdr:nvCxnSpPr>
      <xdr:spPr>
        <a:xfrm>
          <a:off x="12814300" y="6000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2611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450" name="n_1mainValue【認定こども園・幼稚園・保育所】&#10;有形固定資産減価償却率"/>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51" name="n_2mainValue【認定こども園・幼稚園・保育所】&#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52" name="n_3mainValue【認定こども園・幼稚園・保育所】&#10;有形固定資産減価償却率"/>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67327</xdr:rowOff>
    </xdr:from>
    <xdr:ext cx="405111" cy="259045"/>
    <xdr:sp macro="" textlink="">
      <xdr:nvSpPr>
        <xdr:cNvPr id="453" name="n_4mainValue【認定こども園・幼稚園・保育所】&#10;有形固定資産減価償却率"/>
        <xdr:cNvSpPr txBox="1"/>
      </xdr:nvSpPr>
      <xdr:spPr>
        <a:xfrm>
          <a:off x="12611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157988</xdr:rowOff>
    </xdr:from>
    <xdr:to>
      <xdr:col>116</xdr:col>
      <xdr:colOff>114300</xdr:colOff>
      <xdr:row>36</xdr:row>
      <xdr:rowOff>88138</xdr:rowOff>
    </xdr:to>
    <xdr:sp macro="" textlink="">
      <xdr:nvSpPr>
        <xdr:cNvPr id="491" name="楕円 490"/>
        <xdr:cNvSpPr/>
      </xdr:nvSpPr>
      <xdr:spPr>
        <a:xfrm>
          <a:off x="221107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9415</xdr:rowOff>
    </xdr:from>
    <xdr:ext cx="469744" cy="259045"/>
    <xdr:sp macro="" textlink="">
      <xdr:nvSpPr>
        <xdr:cNvPr id="492" name="【認定こども園・幼稚園・保育所】&#10;一人当たり面積該当値テキスト"/>
        <xdr:cNvSpPr txBox="1"/>
      </xdr:nvSpPr>
      <xdr:spPr>
        <a:xfrm>
          <a:off x="22199600" y="60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167132</xdr:rowOff>
    </xdr:from>
    <xdr:to>
      <xdr:col>112</xdr:col>
      <xdr:colOff>38100</xdr:colOff>
      <xdr:row>36</xdr:row>
      <xdr:rowOff>97282</xdr:rowOff>
    </xdr:to>
    <xdr:sp macro="" textlink="">
      <xdr:nvSpPr>
        <xdr:cNvPr id="493" name="楕円 492"/>
        <xdr:cNvSpPr/>
      </xdr:nvSpPr>
      <xdr:spPr>
        <a:xfrm>
          <a:off x="21272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37338</xdr:rowOff>
    </xdr:from>
    <xdr:to>
      <xdr:col>116</xdr:col>
      <xdr:colOff>63500</xdr:colOff>
      <xdr:row>36</xdr:row>
      <xdr:rowOff>46482</xdr:rowOff>
    </xdr:to>
    <xdr:cxnSp macro="">
      <xdr:nvCxnSpPr>
        <xdr:cNvPr id="494" name="直線コネクタ 493"/>
        <xdr:cNvCxnSpPr/>
      </xdr:nvCxnSpPr>
      <xdr:spPr>
        <a:xfrm flipV="1">
          <a:off x="21323300" y="62095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157988</xdr:rowOff>
    </xdr:from>
    <xdr:to>
      <xdr:col>107</xdr:col>
      <xdr:colOff>101600</xdr:colOff>
      <xdr:row>36</xdr:row>
      <xdr:rowOff>88138</xdr:rowOff>
    </xdr:to>
    <xdr:sp macro="" textlink="">
      <xdr:nvSpPr>
        <xdr:cNvPr id="495" name="楕円 494"/>
        <xdr:cNvSpPr/>
      </xdr:nvSpPr>
      <xdr:spPr>
        <a:xfrm>
          <a:off x="20383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37338</xdr:rowOff>
    </xdr:from>
    <xdr:to>
      <xdr:col>111</xdr:col>
      <xdr:colOff>177800</xdr:colOff>
      <xdr:row>36</xdr:row>
      <xdr:rowOff>46482</xdr:rowOff>
    </xdr:to>
    <xdr:cxnSp macro="">
      <xdr:nvCxnSpPr>
        <xdr:cNvPr id="496" name="直線コネクタ 495"/>
        <xdr:cNvCxnSpPr/>
      </xdr:nvCxnSpPr>
      <xdr:spPr>
        <a:xfrm>
          <a:off x="20434300" y="62095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xdr:rowOff>
    </xdr:from>
    <xdr:to>
      <xdr:col>102</xdr:col>
      <xdr:colOff>165100</xdr:colOff>
      <xdr:row>36</xdr:row>
      <xdr:rowOff>106426</xdr:rowOff>
    </xdr:to>
    <xdr:sp macro="" textlink="">
      <xdr:nvSpPr>
        <xdr:cNvPr id="497" name="楕円 496"/>
        <xdr:cNvSpPr/>
      </xdr:nvSpPr>
      <xdr:spPr>
        <a:xfrm>
          <a:off x="19494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37338</xdr:rowOff>
    </xdr:from>
    <xdr:to>
      <xdr:col>107</xdr:col>
      <xdr:colOff>50800</xdr:colOff>
      <xdr:row>36</xdr:row>
      <xdr:rowOff>55626</xdr:rowOff>
    </xdr:to>
    <xdr:cxnSp macro="">
      <xdr:nvCxnSpPr>
        <xdr:cNvPr id="498" name="直線コネクタ 497"/>
        <xdr:cNvCxnSpPr/>
      </xdr:nvCxnSpPr>
      <xdr:spPr>
        <a:xfrm flipV="1">
          <a:off x="19545300" y="62095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61976</xdr:rowOff>
    </xdr:from>
    <xdr:to>
      <xdr:col>98</xdr:col>
      <xdr:colOff>38100</xdr:colOff>
      <xdr:row>36</xdr:row>
      <xdr:rowOff>163576</xdr:rowOff>
    </xdr:to>
    <xdr:sp macro="" textlink="">
      <xdr:nvSpPr>
        <xdr:cNvPr id="499" name="楕円 498"/>
        <xdr:cNvSpPr/>
      </xdr:nvSpPr>
      <xdr:spPr>
        <a:xfrm>
          <a:off x="18605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55626</xdr:rowOff>
    </xdr:from>
    <xdr:to>
      <xdr:col>102</xdr:col>
      <xdr:colOff>114300</xdr:colOff>
      <xdr:row>36</xdr:row>
      <xdr:rowOff>112776</xdr:rowOff>
    </xdr:to>
    <xdr:cxnSp macro="">
      <xdr:nvCxnSpPr>
        <xdr:cNvPr id="500" name="直線コネクタ 499"/>
        <xdr:cNvCxnSpPr/>
      </xdr:nvCxnSpPr>
      <xdr:spPr>
        <a:xfrm flipV="1">
          <a:off x="18656300" y="62278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113809</xdr:rowOff>
    </xdr:from>
    <xdr:ext cx="469744" cy="259045"/>
    <xdr:sp macro="" textlink="">
      <xdr:nvSpPr>
        <xdr:cNvPr id="505" name="n_1mainValue【認定こども園・幼稚園・保育所】&#10;一人当たり面積"/>
        <xdr:cNvSpPr txBox="1"/>
      </xdr:nvSpPr>
      <xdr:spPr>
        <a:xfrm>
          <a:off x="21075727" y="59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104665</xdr:rowOff>
    </xdr:from>
    <xdr:ext cx="469744" cy="259045"/>
    <xdr:sp macro="" textlink="">
      <xdr:nvSpPr>
        <xdr:cNvPr id="506" name="n_2mainValue【認定こども園・幼稚園・保育所】&#10;一人当たり面積"/>
        <xdr:cNvSpPr txBox="1"/>
      </xdr:nvSpPr>
      <xdr:spPr>
        <a:xfrm>
          <a:off x="20199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122953</xdr:rowOff>
    </xdr:from>
    <xdr:ext cx="469744" cy="259045"/>
    <xdr:sp macro="" textlink="">
      <xdr:nvSpPr>
        <xdr:cNvPr id="507" name="n_3mainValue【認定こども園・幼稚園・保育所】&#10;一人当たり面積"/>
        <xdr:cNvSpPr txBox="1"/>
      </xdr:nvSpPr>
      <xdr:spPr>
        <a:xfrm>
          <a:off x="19310427"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8653</xdr:rowOff>
    </xdr:from>
    <xdr:ext cx="469744" cy="259045"/>
    <xdr:sp macro="" textlink="">
      <xdr:nvSpPr>
        <xdr:cNvPr id="508" name="n_4mainValue【認定こども園・幼稚園・保育所】&#10;一人当たり面積"/>
        <xdr:cNvSpPr txBox="1"/>
      </xdr:nvSpPr>
      <xdr:spPr>
        <a:xfrm>
          <a:off x="184214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xdr:rowOff>
    </xdr:from>
    <xdr:to>
      <xdr:col>85</xdr:col>
      <xdr:colOff>177800</xdr:colOff>
      <xdr:row>62</xdr:row>
      <xdr:rowOff>105664</xdr:rowOff>
    </xdr:to>
    <xdr:sp macro="" textlink="">
      <xdr:nvSpPr>
        <xdr:cNvPr id="547" name="楕円 546"/>
        <xdr:cNvSpPr/>
      </xdr:nvSpPr>
      <xdr:spPr>
        <a:xfrm>
          <a:off x="16268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153941</xdr:rowOff>
    </xdr:from>
    <xdr:ext cx="405111" cy="259045"/>
    <xdr:sp macro="" textlink="">
      <xdr:nvSpPr>
        <xdr:cNvPr id="548" name="【学校施設】&#10;有形固定資産減価償却率該当値テキスト"/>
        <xdr:cNvSpPr txBox="1"/>
      </xdr:nvSpPr>
      <xdr:spPr>
        <a:xfrm>
          <a:off x="16357600"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549" name="楕円 548"/>
        <xdr:cNvSpPr/>
      </xdr:nvSpPr>
      <xdr:spPr>
        <a:xfrm>
          <a:off x="15430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54864</xdr:rowOff>
    </xdr:to>
    <xdr:cxnSp macro="">
      <xdr:nvCxnSpPr>
        <xdr:cNvPr id="550" name="直線コネクタ 549"/>
        <xdr:cNvCxnSpPr/>
      </xdr:nvCxnSpPr>
      <xdr:spPr>
        <a:xfrm>
          <a:off x="15481300" y="10643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551" name="楕円 550"/>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13716</xdr:rowOff>
    </xdr:to>
    <xdr:cxnSp macro="">
      <xdr:nvCxnSpPr>
        <xdr:cNvPr id="552" name="直線コネクタ 551"/>
        <xdr:cNvCxnSpPr/>
      </xdr:nvCxnSpPr>
      <xdr:spPr>
        <a:xfrm>
          <a:off x="14592300" y="10620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61214</xdr:rowOff>
    </xdr:from>
    <xdr:to>
      <xdr:col>72</xdr:col>
      <xdr:colOff>38100</xdr:colOff>
      <xdr:row>61</xdr:row>
      <xdr:rowOff>162814</xdr:rowOff>
    </xdr:to>
    <xdr:sp macro="" textlink="">
      <xdr:nvSpPr>
        <xdr:cNvPr id="553" name="楕円 552"/>
        <xdr:cNvSpPr/>
      </xdr:nvSpPr>
      <xdr:spPr>
        <a:xfrm>
          <a:off x="1365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112014</xdr:rowOff>
    </xdr:from>
    <xdr:to>
      <xdr:col>76</xdr:col>
      <xdr:colOff>114300</xdr:colOff>
      <xdr:row>61</xdr:row>
      <xdr:rowOff>162306</xdr:rowOff>
    </xdr:to>
    <xdr:cxnSp macro="">
      <xdr:nvCxnSpPr>
        <xdr:cNvPr id="554" name="直線コネクタ 553"/>
        <xdr:cNvCxnSpPr/>
      </xdr:nvCxnSpPr>
      <xdr:spPr>
        <a:xfrm>
          <a:off x="13703300" y="10570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33782</xdr:rowOff>
    </xdr:from>
    <xdr:to>
      <xdr:col>67</xdr:col>
      <xdr:colOff>101600</xdr:colOff>
      <xdr:row>61</xdr:row>
      <xdr:rowOff>135382</xdr:rowOff>
    </xdr:to>
    <xdr:sp macro="" textlink="">
      <xdr:nvSpPr>
        <xdr:cNvPr id="555" name="楕円 554"/>
        <xdr:cNvSpPr/>
      </xdr:nvSpPr>
      <xdr:spPr>
        <a:xfrm>
          <a:off x="12763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84582</xdr:rowOff>
    </xdr:from>
    <xdr:to>
      <xdr:col>71</xdr:col>
      <xdr:colOff>177800</xdr:colOff>
      <xdr:row>61</xdr:row>
      <xdr:rowOff>112014</xdr:rowOff>
    </xdr:to>
    <xdr:cxnSp macro="">
      <xdr:nvCxnSpPr>
        <xdr:cNvPr id="556" name="直線コネクタ 555"/>
        <xdr:cNvCxnSpPr/>
      </xdr:nvCxnSpPr>
      <xdr:spPr>
        <a:xfrm>
          <a:off x="12814300" y="10543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561" name="n_1mainValue【学校施設】&#10;有形固定資産減価償却率"/>
        <xdr:cNvSpPr txBox="1"/>
      </xdr:nvSpPr>
      <xdr:spPr>
        <a:xfrm>
          <a:off x="152660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562"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153941</xdr:rowOff>
    </xdr:from>
    <xdr:ext cx="405111" cy="259045"/>
    <xdr:sp macro="" textlink="">
      <xdr:nvSpPr>
        <xdr:cNvPr id="563" name="n_3mainValue【学校施設】&#10;有形固定資産減価償却率"/>
        <xdr:cNvSpPr txBox="1"/>
      </xdr:nvSpPr>
      <xdr:spPr>
        <a:xfrm>
          <a:off x="13500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126509</xdr:rowOff>
    </xdr:from>
    <xdr:ext cx="405111" cy="259045"/>
    <xdr:sp macro="" textlink="">
      <xdr:nvSpPr>
        <xdr:cNvPr id="564" name="n_4mainValue【学校施設】&#10;有形固定資産減価償却率"/>
        <xdr:cNvSpPr txBox="1"/>
      </xdr:nvSpPr>
      <xdr:spPr>
        <a:xfrm>
          <a:off x="12611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90932</xdr:rowOff>
    </xdr:from>
    <xdr:to>
      <xdr:col>116</xdr:col>
      <xdr:colOff>114300</xdr:colOff>
      <xdr:row>58</xdr:row>
      <xdr:rowOff>21082</xdr:rowOff>
    </xdr:to>
    <xdr:sp macro="" textlink="">
      <xdr:nvSpPr>
        <xdr:cNvPr id="605" name="楕円 604"/>
        <xdr:cNvSpPr/>
      </xdr:nvSpPr>
      <xdr:spPr>
        <a:xfrm>
          <a:off x="22110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113809</xdr:rowOff>
    </xdr:from>
    <xdr:ext cx="469744" cy="259045"/>
    <xdr:sp macro="" textlink="">
      <xdr:nvSpPr>
        <xdr:cNvPr id="606" name="【学校施設】&#10;一人当たり面積該当値テキスト"/>
        <xdr:cNvSpPr txBox="1"/>
      </xdr:nvSpPr>
      <xdr:spPr>
        <a:xfrm>
          <a:off x="22199600" y="97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108458</xdr:rowOff>
    </xdr:from>
    <xdr:to>
      <xdr:col>112</xdr:col>
      <xdr:colOff>38100</xdr:colOff>
      <xdr:row>58</xdr:row>
      <xdr:rowOff>38608</xdr:rowOff>
    </xdr:to>
    <xdr:sp macro="" textlink="">
      <xdr:nvSpPr>
        <xdr:cNvPr id="607" name="楕円 606"/>
        <xdr:cNvSpPr/>
      </xdr:nvSpPr>
      <xdr:spPr>
        <a:xfrm>
          <a:off x="21272500" y="98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141732</xdr:rowOff>
    </xdr:from>
    <xdr:to>
      <xdr:col>116</xdr:col>
      <xdr:colOff>63500</xdr:colOff>
      <xdr:row>57</xdr:row>
      <xdr:rowOff>159258</xdr:rowOff>
    </xdr:to>
    <xdr:cxnSp macro="">
      <xdr:nvCxnSpPr>
        <xdr:cNvPr id="608" name="直線コネクタ 607"/>
        <xdr:cNvCxnSpPr/>
      </xdr:nvCxnSpPr>
      <xdr:spPr>
        <a:xfrm flipV="1">
          <a:off x="21323300" y="991438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119888</xdr:rowOff>
    </xdr:from>
    <xdr:to>
      <xdr:col>107</xdr:col>
      <xdr:colOff>101600</xdr:colOff>
      <xdr:row>58</xdr:row>
      <xdr:rowOff>50038</xdr:rowOff>
    </xdr:to>
    <xdr:sp macro="" textlink="">
      <xdr:nvSpPr>
        <xdr:cNvPr id="609" name="楕円 608"/>
        <xdr:cNvSpPr/>
      </xdr:nvSpPr>
      <xdr:spPr>
        <a:xfrm>
          <a:off x="2038350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159258</xdr:rowOff>
    </xdr:from>
    <xdr:to>
      <xdr:col>111</xdr:col>
      <xdr:colOff>177800</xdr:colOff>
      <xdr:row>57</xdr:row>
      <xdr:rowOff>170688</xdr:rowOff>
    </xdr:to>
    <xdr:cxnSp macro="">
      <xdr:nvCxnSpPr>
        <xdr:cNvPr id="610" name="直線コネクタ 609"/>
        <xdr:cNvCxnSpPr/>
      </xdr:nvCxnSpPr>
      <xdr:spPr>
        <a:xfrm flipV="1">
          <a:off x="20434300" y="99319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128270</xdr:rowOff>
    </xdr:from>
    <xdr:to>
      <xdr:col>102</xdr:col>
      <xdr:colOff>165100</xdr:colOff>
      <xdr:row>58</xdr:row>
      <xdr:rowOff>58420</xdr:rowOff>
    </xdr:to>
    <xdr:sp macro="" textlink="">
      <xdr:nvSpPr>
        <xdr:cNvPr id="611" name="楕円 610"/>
        <xdr:cNvSpPr/>
      </xdr:nvSpPr>
      <xdr:spPr>
        <a:xfrm>
          <a:off x="19494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170688</xdr:rowOff>
    </xdr:from>
    <xdr:to>
      <xdr:col>107</xdr:col>
      <xdr:colOff>50800</xdr:colOff>
      <xdr:row>58</xdr:row>
      <xdr:rowOff>7620</xdr:rowOff>
    </xdr:to>
    <xdr:cxnSp macro="">
      <xdr:nvCxnSpPr>
        <xdr:cNvPr id="612" name="直線コネクタ 611"/>
        <xdr:cNvCxnSpPr/>
      </xdr:nvCxnSpPr>
      <xdr:spPr>
        <a:xfrm flipV="1">
          <a:off x="19545300" y="994333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135890</xdr:rowOff>
    </xdr:from>
    <xdr:to>
      <xdr:col>98</xdr:col>
      <xdr:colOff>38100</xdr:colOff>
      <xdr:row>58</xdr:row>
      <xdr:rowOff>66040</xdr:rowOff>
    </xdr:to>
    <xdr:sp macro="" textlink="">
      <xdr:nvSpPr>
        <xdr:cNvPr id="613" name="楕円 612"/>
        <xdr:cNvSpPr/>
      </xdr:nvSpPr>
      <xdr:spPr>
        <a:xfrm>
          <a:off x="18605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xdr:rowOff>
    </xdr:from>
    <xdr:to>
      <xdr:col>102</xdr:col>
      <xdr:colOff>114300</xdr:colOff>
      <xdr:row>58</xdr:row>
      <xdr:rowOff>15240</xdr:rowOff>
    </xdr:to>
    <xdr:cxnSp macro="">
      <xdr:nvCxnSpPr>
        <xdr:cNvPr id="614" name="直線コネクタ 613"/>
        <xdr:cNvCxnSpPr/>
      </xdr:nvCxnSpPr>
      <xdr:spPr>
        <a:xfrm flipV="1">
          <a:off x="18656300" y="9951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8"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55135</xdr:rowOff>
    </xdr:from>
    <xdr:ext cx="469744" cy="259045"/>
    <xdr:sp macro="" textlink="">
      <xdr:nvSpPr>
        <xdr:cNvPr id="619" name="n_1mainValue【学校施設】&#10;一人当たり面積"/>
        <xdr:cNvSpPr txBox="1"/>
      </xdr:nvSpPr>
      <xdr:spPr>
        <a:xfrm>
          <a:off x="21075727" y="965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66565</xdr:rowOff>
    </xdr:from>
    <xdr:ext cx="469744" cy="259045"/>
    <xdr:sp macro="" textlink="">
      <xdr:nvSpPr>
        <xdr:cNvPr id="620" name="n_2mainValue【学校施設】&#10;一人当たり面積"/>
        <xdr:cNvSpPr txBox="1"/>
      </xdr:nvSpPr>
      <xdr:spPr>
        <a:xfrm>
          <a:off x="20199427" y="966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74947</xdr:rowOff>
    </xdr:from>
    <xdr:ext cx="469744" cy="259045"/>
    <xdr:sp macro="" textlink="">
      <xdr:nvSpPr>
        <xdr:cNvPr id="621" name="n_3mainValue【学校施設】&#10;一人当たり面積"/>
        <xdr:cNvSpPr txBox="1"/>
      </xdr:nvSpPr>
      <xdr:spPr>
        <a:xfrm>
          <a:off x="193104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82567</xdr:rowOff>
    </xdr:from>
    <xdr:ext cx="469744" cy="259045"/>
    <xdr:sp macro="" textlink="">
      <xdr:nvSpPr>
        <xdr:cNvPr id="622" name="n_4mainValue【学校施設】&#10;一人当たり面積"/>
        <xdr:cNvSpPr txBox="1"/>
      </xdr:nvSpPr>
      <xdr:spPr>
        <a:xfrm>
          <a:off x="1842142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162016</xdr:rowOff>
    </xdr:from>
    <xdr:to>
      <xdr:col>85</xdr:col>
      <xdr:colOff>177800</xdr:colOff>
      <xdr:row>86</xdr:row>
      <xdr:rowOff>92166</xdr:rowOff>
    </xdr:to>
    <xdr:sp macro="" textlink="">
      <xdr:nvSpPr>
        <xdr:cNvPr id="664" name="楕円 663"/>
        <xdr:cNvSpPr/>
      </xdr:nvSpPr>
      <xdr:spPr>
        <a:xfrm>
          <a:off x="16268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140443</xdr:rowOff>
    </xdr:from>
    <xdr:ext cx="405111" cy="259045"/>
    <xdr:sp macro="" textlink="">
      <xdr:nvSpPr>
        <xdr:cNvPr id="665" name="【児童館】&#10;有形固定資産減価償却率該当値テキスト"/>
        <xdr:cNvSpPr txBox="1"/>
      </xdr:nvSpPr>
      <xdr:spPr>
        <a:xfrm>
          <a:off x="16357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127726</xdr:rowOff>
    </xdr:from>
    <xdr:to>
      <xdr:col>81</xdr:col>
      <xdr:colOff>101600</xdr:colOff>
      <xdr:row>86</xdr:row>
      <xdr:rowOff>57876</xdr:rowOff>
    </xdr:to>
    <xdr:sp macro="" textlink="">
      <xdr:nvSpPr>
        <xdr:cNvPr id="666" name="楕円 665"/>
        <xdr:cNvSpPr/>
      </xdr:nvSpPr>
      <xdr:spPr>
        <a:xfrm>
          <a:off x="1543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7076</xdr:rowOff>
    </xdr:from>
    <xdr:to>
      <xdr:col>85</xdr:col>
      <xdr:colOff>127000</xdr:colOff>
      <xdr:row>86</xdr:row>
      <xdr:rowOff>41366</xdr:rowOff>
    </xdr:to>
    <xdr:cxnSp macro="">
      <xdr:nvCxnSpPr>
        <xdr:cNvPr id="667" name="直線コネクタ 666"/>
        <xdr:cNvCxnSpPr/>
      </xdr:nvCxnSpPr>
      <xdr:spPr>
        <a:xfrm>
          <a:off x="15481300" y="147517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83638</xdr:rowOff>
    </xdr:from>
    <xdr:to>
      <xdr:col>76</xdr:col>
      <xdr:colOff>165100</xdr:colOff>
      <xdr:row>86</xdr:row>
      <xdr:rowOff>13788</xdr:rowOff>
    </xdr:to>
    <xdr:sp macro="" textlink="">
      <xdr:nvSpPr>
        <xdr:cNvPr id="668" name="楕円 667"/>
        <xdr:cNvSpPr/>
      </xdr:nvSpPr>
      <xdr:spPr>
        <a:xfrm>
          <a:off x="14541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134438</xdr:rowOff>
    </xdr:from>
    <xdr:to>
      <xdr:col>81</xdr:col>
      <xdr:colOff>50800</xdr:colOff>
      <xdr:row>86</xdr:row>
      <xdr:rowOff>7076</xdr:rowOff>
    </xdr:to>
    <xdr:cxnSp macro="">
      <xdr:nvCxnSpPr>
        <xdr:cNvPr id="669" name="直線コネクタ 668"/>
        <xdr:cNvCxnSpPr/>
      </xdr:nvCxnSpPr>
      <xdr:spPr>
        <a:xfrm>
          <a:off x="14592300" y="147076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23223</xdr:rowOff>
    </xdr:from>
    <xdr:to>
      <xdr:col>72</xdr:col>
      <xdr:colOff>38100</xdr:colOff>
      <xdr:row>85</xdr:row>
      <xdr:rowOff>124823</xdr:rowOff>
    </xdr:to>
    <xdr:sp macro="" textlink="">
      <xdr:nvSpPr>
        <xdr:cNvPr id="670" name="楕円 669"/>
        <xdr:cNvSpPr/>
      </xdr:nvSpPr>
      <xdr:spPr>
        <a:xfrm>
          <a:off x="13652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74023</xdr:rowOff>
    </xdr:from>
    <xdr:to>
      <xdr:col>76</xdr:col>
      <xdr:colOff>114300</xdr:colOff>
      <xdr:row>85</xdr:row>
      <xdr:rowOff>134438</xdr:rowOff>
    </xdr:to>
    <xdr:cxnSp macro="">
      <xdr:nvCxnSpPr>
        <xdr:cNvPr id="671" name="直線コネクタ 670"/>
        <xdr:cNvCxnSpPr/>
      </xdr:nvCxnSpPr>
      <xdr:spPr>
        <a:xfrm>
          <a:off x="13703300" y="146472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672" name="楕円 671"/>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74023</xdr:rowOff>
    </xdr:to>
    <xdr:cxnSp macro="">
      <xdr:nvCxnSpPr>
        <xdr:cNvPr id="673" name="直線コネクタ 672"/>
        <xdr:cNvCxnSpPr/>
      </xdr:nvCxnSpPr>
      <xdr:spPr>
        <a:xfrm>
          <a:off x="12814300" y="145868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49003</xdr:rowOff>
    </xdr:from>
    <xdr:ext cx="405111" cy="259045"/>
    <xdr:sp macro="" textlink="">
      <xdr:nvSpPr>
        <xdr:cNvPr id="678" name="n_1mainValue【児童館】&#10;有形固定資産減価償却率"/>
        <xdr:cNvSpPr txBox="1"/>
      </xdr:nvSpPr>
      <xdr:spPr>
        <a:xfrm>
          <a:off x="15266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4915</xdr:rowOff>
    </xdr:from>
    <xdr:ext cx="405111" cy="259045"/>
    <xdr:sp macro="" textlink="">
      <xdr:nvSpPr>
        <xdr:cNvPr id="679" name="n_2mainValue【児童館】&#10;有形固定資産減価償却率"/>
        <xdr:cNvSpPr txBox="1"/>
      </xdr:nvSpPr>
      <xdr:spPr>
        <a:xfrm>
          <a:off x="14389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115950</xdr:rowOff>
    </xdr:from>
    <xdr:ext cx="405111" cy="259045"/>
    <xdr:sp macro="" textlink="">
      <xdr:nvSpPr>
        <xdr:cNvPr id="680" name="n_3mainValue【児童館】&#10;有形固定資産減価償却率"/>
        <xdr:cNvSpPr txBox="1"/>
      </xdr:nvSpPr>
      <xdr:spPr>
        <a:xfrm>
          <a:off x="13500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681" name="n_4mainValue【児童館】&#10;有形固定資産減価償却率"/>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719" name="楕円 718"/>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720"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21" name="楕円 720"/>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722" name="直線コネクタ 721"/>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23" name="楕円 722"/>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24" name="直線コネクタ 723"/>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25" name="楕円 724"/>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726" name="直線コネクタ 725"/>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727" name="楕円 726"/>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728" name="直線コネクタ 727"/>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733"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34"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35"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736" name="n_4mainValue【児童館】&#10;一人当たり面積"/>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4"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89408</xdr:rowOff>
    </xdr:from>
    <xdr:to>
      <xdr:col>85</xdr:col>
      <xdr:colOff>177800</xdr:colOff>
      <xdr:row>104</xdr:row>
      <xdr:rowOff>19558</xdr:rowOff>
    </xdr:to>
    <xdr:sp macro="" textlink="">
      <xdr:nvSpPr>
        <xdr:cNvPr id="775" name="楕円 774"/>
        <xdr:cNvSpPr/>
      </xdr:nvSpPr>
      <xdr:spPr>
        <a:xfrm>
          <a:off x="162687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112285</xdr:rowOff>
    </xdr:from>
    <xdr:ext cx="405111" cy="259045"/>
    <xdr:sp macro="" textlink="">
      <xdr:nvSpPr>
        <xdr:cNvPr id="776" name="【公民館】&#10;有形固定資産減価償却率該当値テキスト"/>
        <xdr:cNvSpPr txBox="1"/>
      </xdr:nvSpPr>
      <xdr:spPr>
        <a:xfrm>
          <a:off x="16357600" y="1760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45974</xdr:rowOff>
    </xdr:from>
    <xdr:to>
      <xdr:col>81</xdr:col>
      <xdr:colOff>101600</xdr:colOff>
      <xdr:row>103</xdr:row>
      <xdr:rowOff>147574</xdr:rowOff>
    </xdr:to>
    <xdr:sp macro="" textlink="">
      <xdr:nvSpPr>
        <xdr:cNvPr id="777" name="楕円 776"/>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96774</xdr:rowOff>
    </xdr:from>
    <xdr:to>
      <xdr:col>85</xdr:col>
      <xdr:colOff>127000</xdr:colOff>
      <xdr:row>103</xdr:row>
      <xdr:rowOff>140208</xdr:rowOff>
    </xdr:to>
    <xdr:cxnSp macro="">
      <xdr:nvCxnSpPr>
        <xdr:cNvPr id="778" name="直線コネクタ 777"/>
        <xdr:cNvCxnSpPr/>
      </xdr:nvCxnSpPr>
      <xdr:spPr>
        <a:xfrm>
          <a:off x="15481300" y="177561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79" name="楕円 778"/>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96774</xdr:rowOff>
    </xdr:to>
    <xdr:cxnSp macro="">
      <xdr:nvCxnSpPr>
        <xdr:cNvPr id="780" name="直線コネクタ 779"/>
        <xdr:cNvCxnSpPr/>
      </xdr:nvCxnSpPr>
      <xdr:spPr>
        <a:xfrm>
          <a:off x="14592300" y="177126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81" name="楕円 780"/>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53339</xdr:rowOff>
    </xdr:to>
    <xdr:cxnSp macro="">
      <xdr:nvCxnSpPr>
        <xdr:cNvPr id="782" name="直線コネクタ 781"/>
        <xdr:cNvCxnSpPr/>
      </xdr:nvCxnSpPr>
      <xdr:spPr>
        <a:xfrm>
          <a:off x="13703300" y="17666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84837</xdr:rowOff>
    </xdr:from>
    <xdr:to>
      <xdr:col>67</xdr:col>
      <xdr:colOff>101600</xdr:colOff>
      <xdr:row>103</xdr:row>
      <xdr:rowOff>14987</xdr:rowOff>
    </xdr:to>
    <xdr:sp macro="" textlink="">
      <xdr:nvSpPr>
        <xdr:cNvPr id="783" name="楕円 782"/>
        <xdr:cNvSpPr/>
      </xdr:nvSpPr>
      <xdr:spPr>
        <a:xfrm>
          <a:off x="12763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135637</xdr:rowOff>
    </xdr:from>
    <xdr:to>
      <xdr:col>71</xdr:col>
      <xdr:colOff>177800</xdr:colOff>
      <xdr:row>103</xdr:row>
      <xdr:rowOff>7620</xdr:rowOff>
    </xdr:to>
    <xdr:cxnSp macro="">
      <xdr:nvCxnSpPr>
        <xdr:cNvPr id="784" name="直線コネクタ 783"/>
        <xdr:cNvCxnSpPr/>
      </xdr:nvCxnSpPr>
      <xdr:spPr>
        <a:xfrm>
          <a:off x="12814300" y="176235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85"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86"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87"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788" name="n_4aveValue【公民館】&#10;有形固定資産減価償却率"/>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164101</xdr:rowOff>
    </xdr:from>
    <xdr:ext cx="405111" cy="259045"/>
    <xdr:sp macro="" textlink="">
      <xdr:nvSpPr>
        <xdr:cNvPr id="789" name="n_1mainValue【公民館】&#10;有形固定資産減価償却率"/>
        <xdr:cNvSpPr txBox="1"/>
      </xdr:nvSpPr>
      <xdr:spPr>
        <a:xfrm>
          <a:off x="15266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90" name="n_2main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91" name="n_3main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31514</xdr:rowOff>
    </xdr:from>
    <xdr:ext cx="405111" cy="259045"/>
    <xdr:sp macro="" textlink="">
      <xdr:nvSpPr>
        <xdr:cNvPr id="792" name="n_4mainValue【公民館】&#10;有形固定資産減価償却率"/>
        <xdr:cNvSpPr txBox="1"/>
      </xdr:nvSpPr>
      <xdr:spPr>
        <a:xfrm>
          <a:off x="12611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9"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830" name="楕円 829"/>
        <xdr:cNvSpPr/>
      </xdr:nvSpPr>
      <xdr:spPr>
        <a:xfrm>
          <a:off x="22110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43705</xdr:rowOff>
    </xdr:from>
    <xdr:ext cx="469744" cy="259045"/>
    <xdr:sp macro="" textlink="">
      <xdr:nvSpPr>
        <xdr:cNvPr id="831" name="【公民館】&#10;一人当たり面積該当値テキスト"/>
        <xdr:cNvSpPr txBox="1"/>
      </xdr:nvSpPr>
      <xdr:spPr>
        <a:xfrm>
          <a:off x="22199600"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32" name="楕円 831"/>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71628</xdr:rowOff>
    </xdr:from>
    <xdr:to>
      <xdr:col>116</xdr:col>
      <xdr:colOff>63500</xdr:colOff>
      <xdr:row>105</xdr:row>
      <xdr:rowOff>76200</xdr:rowOff>
    </xdr:to>
    <xdr:cxnSp macro="">
      <xdr:nvCxnSpPr>
        <xdr:cNvPr id="833" name="直線コネクタ 832"/>
        <xdr:cNvCxnSpPr/>
      </xdr:nvCxnSpPr>
      <xdr:spPr>
        <a:xfrm flipV="1">
          <a:off x="21323300" y="180738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834" name="楕円 833"/>
        <xdr:cNvSpPr/>
      </xdr:nvSpPr>
      <xdr:spPr>
        <a:xfrm>
          <a:off x="20383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80772</xdr:rowOff>
    </xdr:to>
    <xdr:cxnSp macro="">
      <xdr:nvCxnSpPr>
        <xdr:cNvPr id="835" name="直線コネクタ 834"/>
        <xdr:cNvCxnSpPr/>
      </xdr:nvCxnSpPr>
      <xdr:spPr>
        <a:xfrm flipV="1">
          <a:off x="20434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836" name="楕円 835"/>
        <xdr:cNvSpPr/>
      </xdr:nvSpPr>
      <xdr:spPr>
        <a:xfrm>
          <a:off x="19494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80772</xdr:rowOff>
    </xdr:from>
    <xdr:to>
      <xdr:col>107</xdr:col>
      <xdr:colOff>50800</xdr:colOff>
      <xdr:row>105</xdr:row>
      <xdr:rowOff>83058</xdr:rowOff>
    </xdr:to>
    <xdr:cxnSp macro="">
      <xdr:nvCxnSpPr>
        <xdr:cNvPr id="837" name="直線コネクタ 836"/>
        <xdr:cNvCxnSpPr/>
      </xdr:nvCxnSpPr>
      <xdr:spPr>
        <a:xfrm flipV="1">
          <a:off x="19545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楕円 837"/>
        <xdr:cNvSpPr/>
      </xdr:nvSpPr>
      <xdr:spPr>
        <a:xfrm>
          <a:off x="18605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85344</xdr:rowOff>
    </xdr:to>
    <xdr:cxnSp macro="">
      <xdr:nvCxnSpPr>
        <xdr:cNvPr id="839" name="直線コネクタ 838"/>
        <xdr:cNvCxnSpPr/>
      </xdr:nvCxnSpPr>
      <xdr:spPr>
        <a:xfrm flipV="1">
          <a:off x="18656300" y="180853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0"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1"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42"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3"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44" name="n_1mainValue【公民館】&#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148099</xdr:rowOff>
    </xdr:from>
    <xdr:ext cx="469744" cy="259045"/>
    <xdr:sp macro="" textlink="">
      <xdr:nvSpPr>
        <xdr:cNvPr id="845" name="n_2mainValue【公民館】&#10;一人当たり面積"/>
        <xdr:cNvSpPr txBox="1"/>
      </xdr:nvSpPr>
      <xdr:spPr>
        <a:xfrm>
          <a:off x="20199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846" name="n_3main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47" name="n_4mainValue【公民館】&#10;一人当たり面積"/>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類似団体と比較して特に有形固定資産減価償却率が特に高くなっている施設は、橋りょう・トンネル、公営住宅および児童館で、特に低くなっている施設は認定こども園・幼稚園・保育所である。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年度に策定した橋りょう長寿命化修繕計画に基づいた点検・管理や、塗装の塗替え・架替え更新を計画的に実施し、公営住宅は、譲渡および解体を推進する。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が、一人当たり面積は類似団体平均を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4" name="楕円 73"/>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5" name="【図書館】&#10;有形固定資産減価償却率該当値テキスト"/>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6" name="楕円 75"/>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58239</xdr:rowOff>
    </xdr:to>
    <xdr:cxnSp macro="">
      <xdr:nvCxnSpPr>
        <xdr:cNvPr id="77" name="直線コネクタ 76"/>
        <xdr:cNvCxnSpPr/>
      </xdr:nvCxnSpPr>
      <xdr:spPr>
        <a:xfrm>
          <a:off x="3797300" y="63659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8" name="楕円 77"/>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22316</xdr:rowOff>
    </xdr:to>
    <xdr:cxnSp macro="">
      <xdr:nvCxnSpPr>
        <xdr:cNvPr id="79" name="直線コネクタ 78"/>
        <xdr:cNvCxnSpPr/>
      </xdr:nvCxnSpPr>
      <xdr:spPr>
        <a:xfrm>
          <a:off x="2908300" y="63284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80" name="楕円 79"/>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156210</xdr:rowOff>
    </xdr:to>
    <xdr:cxnSp macro="">
      <xdr:nvCxnSpPr>
        <xdr:cNvPr id="81" name="直線コネクタ 80"/>
        <xdr:cNvCxnSpPr/>
      </xdr:nvCxnSpPr>
      <xdr:spPr>
        <a:xfrm>
          <a:off x="2019300" y="63071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134983</xdr:rowOff>
    </xdr:to>
    <xdr:cxnSp macro="">
      <xdr:nvCxnSpPr>
        <xdr:cNvPr id="83" name="直線コネクタ 82"/>
        <xdr:cNvCxnSpPr/>
      </xdr:nvCxnSpPr>
      <xdr:spPr>
        <a:xfrm>
          <a:off x="1130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8" name="n_1mainValue【図書館】&#10;有形固定資産減価償却率"/>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9" name="n_2mainValue【図書館】&#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90" name="n_3main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34925</xdr:rowOff>
    </xdr:from>
    <xdr:to>
      <xdr:col>55</xdr:col>
      <xdr:colOff>50800</xdr:colOff>
      <xdr:row>39</xdr:row>
      <xdr:rowOff>136525</xdr:rowOff>
    </xdr:to>
    <xdr:sp macro="" textlink="">
      <xdr:nvSpPr>
        <xdr:cNvPr id="135" name="楕円 134"/>
        <xdr:cNvSpPr/>
      </xdr:nvSpPr>
      <xdr:spPr>
        <a:xfrm>
          <a:off x="10426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13352</xdr:rowOff>
    </xdr:from>
    <xdr:ext cx="469744" cy="259045"/>
    <xdr:sp macro="" textlink="">
      <xdr:nvSpPr>
        <xdr:cNvPr id="136" name="【図書館】&#10;一人当たり面積該当値テキスト"/>
        <xdr:cNvSpPr txBox="1"/>
      </xdr:nvSpPr>
      <xdr:spPr>
        <a:xfrm>
          <a:off x="10515600"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34925</xdr:rowOff>
    </xdr:from>
    <xdr:to>
      <xdr:col>50</xdr:col>
      <xdr:colOff>165100</xdr:colOff>
      <xdr:row>39</xdr:row>
      <xdr:rowOff>136525</xdr:rowOff>
    </xdr:to>
    <xdr:sp macro="" textlink="">
      <xdr:nvSpPr>
        <xdr:cNvPr id="137" name="楕円 136"/>
        <xdr:cNvSpPr/>
      </xdr:nvSpPr>
      <xdr:spPr>
        <a:xfrm>
          <a:off x="9588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85725</xdr:rowOff>
    </xdr:from>
    <xdr:to>
      <xdr:col>55</xdr:col>
      <xdr:colOff>0</xdr:colOff>
      <xdr:row>39</xdr:row>
      <xdr:rowOff>85725</xdr:rowOff>
    </xdr:to>
    <xdr:cxnSp macro="">
      <xdr:nvCxnSpPr>
        <xdr:cNvPr id="138" name="直線コネクタ 137"/>
        <xdr:cNvCxnSpPr/>
      </xdr:nvCxnSpPr>
      <xdr:spPr>
        <a:xfrm>
          <a:off x="9639300" y="6772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9" name="楕円 138"/>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85725</xdr:rowOff>
    </xdr:from>
    <xdr:to>
      <xdr:col>50</xdr:col>
      <xdr:colOff>114300</xdr:colOff>
      <xdr:row>39</xdr:row>
      <xdr:rowOff>95250</xdr:rowOff>
    </xdr:to>
    <xdr:cxnSp macro="">
      <xdr:nvCxnSpPr>
        <xdr:cNvPr id="140" name="直線コネクタ 139"/>
        <xdr:cNvCxnSpPr/>
      </xdr:nvCxnSpPr>
      <xdr:spPr>
        <a:xfrm flipV="1">
          <a:off x="8750300" y="6772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41" name="楕円 140"/>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42" name="直線コネクタ 141"/>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43" name="楕円 142"/>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4" name="直線コネクタ 143"/>
        <xdr:cNvCxnSpPr/>
      </xdr:nvCxnSpPr>
      <xdr:spPr>
        <a:xfrm>
          <a:off x="6972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153052</xdr:rowOff>
    </xdr:from>
    <xdr:ext cx="469744" cy="259045"/>
    <xdr:sp macro="" textlink="">
      <xdr:nvSpPr>
        <xdr:cNvPr id="149" name="n_1mainValue【図書館】&#10;一人当たり面積"/>
        <xdr:cNvSpPr txBox="1"/>
      </xdr:nvSpPr>
      <xdr:spPr>
        <a:xfrm>
          <a:off x="9391727"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50"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137177</xdr:rowOff>
    </xdr:from>
    <xdr:ext cx="469744" cy="259045"/>
    <xdr:sp macro="" textlink="">
      <xdr:nvSpPr>
        <xdr:cNvPr id="151" name="n_3mainValue【図書館】&#10;一人当たり面積"/>
        <xdr:cNvSpPr txBox="1"/>
      </xdr:nvSpPr>
      <xdr:spPr>
        <a:xfrm>
          <a:off x="7626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52" name="n_4mainValue【図書館】&#10;一人当たり面積"/>
        <xdr:cNvSpPr txBox="1"/>
      </xdr:nvSpPr>
      <xdr:spPr>
        <a:xfrm>
          <a:off x="6737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97790</xdr:rowOff>
    </xdr:from>
    <xdr:to>
      <xdr:col>24</xdr:col>
      <xdr:colOff>114300</xdr:colOff>
      <xdr:row>57</xdr:row>
      <xdr:rowOff>27940</xdr:rowOff>
    </xdr:to>
    <xdr:sp macro="" textlink="">
      <xdr:nvSpPr>
        <xdr:cNvPr id="191" name="楕円 190"/>
        <xdr:cNvSpPr/>
      </xdr:nvSpPr>
      <xdr:spPr>
        <a:xfrm>
          <a:off x="4584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50817</xdr:rowOff>
    </xdr:from>
    <xdr:ext cx="405111" cy="259045"/>
    <xdr:sp macro="" textlink="">
      <xdr:nvSpPr>
        <xdr:cNvPr id="192" name="【体育館・プール】&#10;有形固定資産減価償却率該当値テキスト"/>
        <xdr:cNvSpPr txBox="1"/>
      </xdr:nvSpPr>
      <xdr:spPr>
        <a:xfrm>
          <a:off x="4673600" y="965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47498</xdr:rowOff>
    </xdr:from>
    <xdr:to>
      <xdr:col>20</xdr:col>
      <xdr:colOff>38100</xdr:colOff>
      <xdr:row>56</xdr:row>
      <xdr:rowOff>149098</xdr:rowOff>
    </xdr:to>
    <xdr:sp macro="" textlink="">
      <xdr:nvSpPr>
        <xdr:cNvPr id="193" name="楕円 192"/>
        <xdr:cNvSpPr/>
      </xdr:nvSpPr>
      <xdr:spPr>
        <a:xfrm>
          <a:off x="3746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98298</xdr:rowOff>
    </xdr:from>
    <xdr:to>
      <xdr:col>24</xdr:col>
      <xdr:colOff>63500</xdr:colOff>
      <xdr:row>56</xdr:row>
      <xdr:rowOff>148590</xdr:rowOff>
    </xdr:to>
    <xdr:cxnSp macro="">
      <xdr:nvCxnSpPr>
        <xdr:cNvPr id="194" name="直線コネクタ 193"/>
        <xdr:cNvCxnSpPr/>
      </xdr:nvCxnSpPr>
      <xdr:spPr>
        <a:xfrm>
          <a:off x="3797300" y="96994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xdr:rowOff>
    </xdr:from>
    <xdr:to>
      <xdr:col>15</xdr:col>
      <xdr:colOff>101600</xdr:colOff>
      <xdr:row>56</xdr:row>
      <xdr:rowOff>105664</xdr:rowOff>
    </xdr:to>
    <xdr:sp macro="" textlink="">
      <xdr:nvSpPr>
        <xdr:cNvPr id="195" name="楕円 194"/>
        <xdr:cNvSpPr/>
      </xdr:nvSpPr>
      <xdr:spPr>
        <a:xfrm>
          <a:off x="2857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54864</xdr:rowOff>
    </xdr:from>
    <xdr:to>
      <xdr:col>19</xdr:col>
      <xdr:colOff>177800</xdr:colOff>
      <xdr:row>56</xdr:row>
      <xdr:rowOff>98298</xdr:rowOff>
    </xdr:to>
    <xdr:cxnSp macro="">
      <xdr:nvCxnSpPr>
        <xdr:cNvPr id="196" name="直線コネクタ 195"/>
        <xdr:cNvCxnSpPr/>
      </xdr:nvCxnSpPr>
      <xdr:spPr>
        <a:xfrm>
          <a:off x="2908300" y="96560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122936</xdr:rowOff>
    </xdr:from>
    <xdr:to>
      <xdr:col>10</xdr:col>
      <xdr:colOff>165100</xdr:colOff>
      <xdr:row>56</xdr:row>
      <xdr:rowOff>53086</xdr:rowOff>
    </xdr:to>
    <xdr:sp macro="" textlink="">
      <xdr:nvSpPr>
        <xdr:cNvPr id="197" name="楕円 196"/>
        <xdr:cNvSpPr/>
      </xdr:nvSpPr>
      <xdr:spPr>
        <a:xfrm>
          <a:off x="1968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2286</xdr:rowOff>
    </xdr:from>
    <xdr:to>
      <xdr:col>15</xdr:col>
      <xdr:colOff>50800</xdr:colOff>
      <xdr:row>56</xdr:row>
      <xdr:rowOff>54864</xdr:rowOff>
    </xdr:to>
    <xdr:cxnSp macro="">
      <xdr:nvCxnSpPr>
        <xdr:cNvPr id="198" name="直線コネクタ 197"/>
        <xdr:cNvCxnSpPr/>
      </xdr:nvCxnSpPr>
      <xdr:spPr>
        <a:xfrm>
          <a:off x="2019300" y="960348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102362</xdr:rowOff>
    </xdr:from>
    <xdr:to>
      <xdr:col>6</xdr:col>
      <xdr:colOff>38100</xdr:colOff>
      <xdr:row>56</xdr:row>
      <xdr:rowOff>32512</xdr:rowOff>
    </xdr:to>
    <xdr:sp macro="" textlink="">
      <xdr:nvSpPr>
        <xdr:cNvPr id="199" name="楕円 198"/>
        <xdr:cNvSpPr/>
      </xdr:nvSpPr>
      <xdr:spPr>
        <a:xfrm>
          <a:off x="1079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153162</xdr:rowOff>
    </xdr:from>
    <xdr:to>
      <xdr:col>10</xdr:col>
      <xdr:colOff>114300</xdr:colOff>
      <xdr:row>56</xdr:row>
      <xdr:rowOff>2286</xdr:rowOff>
    </xdr:to>
    <xdr:cxnSp macro="">
      <xdr:nvCxnSpPr>
        <xdr:cNvPr id="200" name="直線コネクタ 199"/>
        <xdr:cNvCxnSpPr/>
      </xdr:nvCxnSpPr>
      <xdr:spPr>
        <a:xfrm>
          <a:off x="1130300" y="95829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202"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203"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165625</xdr:rowOff>
    </xdr:from>
    <xdr:ext cx="405111" cy="259045"/>
    <xdr:sp macro="" textlink="">
      <xdr:nvSpPr>
        <xdr:cNvPr id="205" name="n_1mainValue【体育館・プール】&#10;有形固定資産減価償却率"/>
        <xdr:cNvSpPr txBox="1"/>
      </xdr:nvSpPr>
      <xdr:spPr>
        <a:xfrm>
          <a:off x="35820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122191</xdr:rowOff>
    </xdr:from>
    <xdr:ext cx="405111" cy="259045"/>
    <xdr:sp macro="" textlink="">
      <xdr:nvSpPr>
        <xdr:cNvPr id="206" name="n_2mainValue【体育館・プール】&#10;有形固定資産減価償却率"/>
        <xdr:cNvSpPr txBox="1"/>
      </xdr:nvSpPr>
      <xdr:spPr>
        <a:xfrm>
          <a:off x="2705744" y="938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69613</xdr:rowOff>
    </xdr:from>
    <xdr:ext cx="405111" cy="259045"/>
    <xdr:sp macro="" textlink="">
      <xdr:nvSpPr>
        <xdr:cNvPr id="207" name="n_3mainValue【体育館・プール】&#10;有形固定資産減価償却率"/>
        <xdr:cNvSpPr txBox="1"/>
      </xdr:nvSpPr>
      <xdr:spPr>
        <a:xfrm>
          <a:off x="1816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49039</xdr:rowOff>
    </xdr:from>
    <xdr:ext cx="405111" cy="259045"/>
    <xdr:sp macro="" textlink="">
      <xdr:nvSpPr>
        <xdr:cNvPr id="208" name="n_4mainValue【体育館・プール】&#10;有形固定資産減価償却率"/>
        <xdr:cNvSpPr txBox="1"/>
      </xdr:nvSpPr>
      <xdr:spPr>
        <a:xfrm>
          <a:off x="927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42273</xdr:rowOff>
    </xdr:from>
    <xdr:to>
      <xdr:col>55</xdr:col>
      <xdr:colOff>50800</xdr:colOff>
      <xdr:row>63</xdr:row>
      <xdr:rowOff>143873</xdr:rowOff>
    </xdr:to>
    <xdr:sp macro="" textlink="">
      <xdr:nvSpPr>
        <xdr:cNvPr id="250" name="楕円 249"/>
        <xdr:cNvSpPr/>
      </xdr:nvSpPr>
      <xdr:spPr>
        <a:xfrm>
          <a:off x="10426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20700</xdr:rowOff>
    </xdr:from>
    <xdr:ext cx="469744" cy="259045"/>
    <xdr:sp macro="" textlink="">
      <xdr:nvSpPr>
        <xdr:cNvPr id="251" name="【体育館・プール】&#10;一人当たり面積該当値テキスト"/>
        <xdr:cNvSpPr txBox="1"/>
      </xdr:nvSpPr>
      <xdr:spPr>
        <a:xfrm>
          <a:off x="10515600"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43906</xdr:rowOff>
    </xdr:from>
    <xdr:to>
      <xdr:col>50</xdr:col>
      <xdr:colOff>165100</xdr:colOff>
      <xdr:row>63</xdr:row>
      <xdr:rowOff>145506</xdr:rowOff>
    </xdr:to>
    <xdr:sp macro="" textlink="">
      <xdr:nvSpPr>
        <xdr:cNvPr id="252" name="楕円 251"/>
        <xdr:cNvSpPr/>
      </xdr:nvSpPr>
      <xdr:spPr>
        <a:xfrm>
          <a:off x="9588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94706</xdr:rowOff>
    </xdr:to>
    <xdr:cxnSp macro="">
      <xdr:nvCxnSpPr>
        <xdr:cNvPr id="253" name="直線コネクタ 252"/>
        <xdr:cNvCxnSpPr/>
      </xdr:nvCxnSpPr>
      <xdr:spPr>
        <a:xfrm flipV="1">
          <a:off x="9639300" y="108944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45538</xdr:rowOff>
    </xdr:from>
    <xdr:to>
      <xdr:col>46</xdr:col>
      <xdr:colOff>38100</xdr:colOff>
      <xdr:row>63</xdr:row>
      <xdr:rowOff>147138</xdr:rowOff>
    </xdr:to>
    <xdr:sp macro="" textlink="">
      <xdr:nvSpPr>
        <xdr:cNvPr id="254" name="楕円 253"/>
        <xdr:cNvSpPr/>
      </xdr:nvSpPr>
      <xdr:spPr>
        <a:xfrm>
          <a:off x="8699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94706</xdr:rowOff>
    </xdr:from>
    <xdr:to>
      <xdr:col>50</xdr:col>
      <xdr:colOff>114300</xdr:colOff>
      <xdr:row>63</xdr:row>
      <xdr:rowOff>96338</xdr:rowOff>
    </xdr:to>
    <xdr:cxnSp macro="">
      <xdr:nvCxnSpPr>
        <xdr:cNvPr id="255" name="直線コネクタ 254"/>
        <xdr:cNvCxnSpPr/>
      </xdr:nvCxnSpPr>
      <xdr:spPr>
        <a:xfrm flipV="1">
          <a:off x="8750300" y="1089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45538</xdr:rowOff>
    </xdr:from>
    <xdr:to>
      <xdr:col>41</xdr:col>
      <xdr:colOff>101600</xdr:colOff>
      <xdr:row>63</xdr:row>
      <xdr:rowOff>147138</xdr:rowOff>
    </xdr:to>
    <xdr:sp macro="" textlink="">
      <xdr:nvSpPr>
        <xdr:cNvPr id="256" name="楕円 255"/>
        <xdr:cNvSpPr/>
      </xdr:nvSpPr>
      <xdr:spPr>
        <a:xfrm>
          <a:off x="781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96338</xdr:rowOff>
    </xdr:from>
    <xdr:to>
      <xdr:col>45</xdr:col>
      <xdr:colOff>177800</xdr:colOff>
      <xdr:row>63</xdr:row>
      <xdr:rowOff>96338</xdr:rowOff>
    </xdr:to>
    <xdr:cxnSp macro="">
      <xdr:nvCxnSpPr>
        <xdr:cNvPr id="257" name="直線コネクタ 256"/>
        <xdr:cNvCxnSpPr/>
      </xdr:nvCxnSpPr>
      <xdr:spPr>
        <a:xfrm>
          <a:off x="7861300" y="1089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47172</xdr:rowOff>
    </xdr:from>
    <xdr:to>
      <xdr:col>36</xdr:col>
      <xdr:colOff>165100</xdr:colOff>
      <xdr:row>63</xdr:row>
      <xdr:rowOff>148772</xdr:rowOff>
    </xdr:to>
    <xdr:sp macro="" textlink="">
      <xdr:nvSpPr>
        <xdr:cNvPr id="258" name="楕円 257"/>
        <xdr:cNvSpPr/>
      </xdr:nvSpPr>
      <xdr:spPr>
        <a:xfrm>
          <a:off x="6921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96338</xdr:rowOff>
    </xdr:from>
    <xdr:to>
      <xdr:col>41</xdr:col>
      <xdr:colOff>50800</xdr:colOff>
      <xdr:row>63</xdr:row>
      <xdr:rowOff>97972</xdr:rowOff>
    </xdr:to>
    <xdr:cxnSp macro="">
      <xdr:nvCxnSpPr>
        <xdr:cNvPr id="259" name="直線コネクタ 258"/>
        <xdr:cNvCxnSpPr/>
      </xdr:nvCxnSpPr>
      <xdr:spPr>
        <a:xfrm flipV="1">
          <a:off x="6972300" y="108976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136633</xdr:rowOff>
    </xdr:from>
    <xdr:ext cx="469744" cy="259045"/>
    <xdr:sp macro="" textlink="">
      <xdr:nvSpPr>
        <xdr:cNvPr id="264" name="n_1mainValue【体育館・プール】&#10;一人当たり面積"/>
        <xdr:cNvSpPr txBox="1"/>
      </xdr:nvSpPr>
      <xdr:spPr>
        <a:xfrm>
          <a:off x="93917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138265</xdr:rowOff>
    </xdr:from>
    <xdr:ext cx="469744" cy="259045"/>
    <xdr:sp macro="" textlink="">
      <xdr:nvSpPr>
        <xdr:cNvPr id="265" name="n_2mainValue【体育館・プール】&#10;一人当たり面積"/>
        <xdr:cNvSpPr txBox="1"/>
      </xdr:nvSpPr>
      <xdr:spPr>
        <a:xfrm>
          <a:off x="8515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138265</xdr:rowOff>
    </xdr:from>
    <xdr:ext cx="469744" cy="259045"/>
    <xdr:sp macro="" textlink="">
      <xdr:nvSpPr>
        <xdr:cNvPr id="266" name="n_3mainValue【体育館・プール】&#10;一人当たり面積"/>
        <xdr:cNvSpPr txBox="1"/>
      </xdr:nvSpPr>
      <xdr:spPr>
        <a:xfrm>
          <a:off x="7626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139899</xdr:rowOff>
    </xdr:from>
    <xdr:ext cx="469744" cy="259045"/>
    <xdr:sp macro="" textlink="">
      <xdr:nvSpPr>
        <xdr:cNvPr id="267" name="n_4mainValue【体育館・プール】&#10;一人当たり面積"/>
        <xdr:cNvSpPr txBox="1"/>
      </xdr:nvSpPr>
      <xdr:spPr>
        <a:xfrm>
          <a:off x="6737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99695</xdr:rowOff>
    </xdr:from>
    <xdr:to>
      <xdr:col>24</xdr:col>
      <xdr:colOff>114300</xdr:colOff>
      <xdr:row>79</xdr:row>
      <xdr:rowOff>29845</xdr:rowOff>
    </xdr:to>
    <xdr:sp macro="" textlink="">
      <xdr:nvSpPr>
        <xdr:cNvPr id="308" name="楕円 307"/>
        <xdr:cNvSpPr/>
      </xdr:nvSpPr>
      <xdr:spPr>
        <a:xfrm>
          <a:off x="45847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122572</xdr:rowOff>
    </xdr:from>
    <xdr:ext cx="405111" cy="259045"/>
    <xdr:sp macro="" textlink="">
      <xdr:nvSpPr>
        <xdr:cNvPr id="309" name="【福祉施設】&#10;有形固定資産減価償却率該当値テキスト"/>
        <xdr:cNvSpPr txBox="1"/>
      </xdr:nvSpPr>
      <xdr:spPr>
        <a:xfrm>
          <a:off x="4673600"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53975</xdr:rowOff>
    </xdr:from>
    <xdr:to>
      <xdr:col>20</xdr:col>
      <xdr:colOff>38100</xdr:colOff>
      <xdr:row>78</xdr:row>
      <xdr:rowOff>155575</xdr:rowOff>
    </xdr:to>
    <xdr:sp macro="" textlink="">
      <xdr:nvSpPr>
        <xdr:cNvPr id="310" name="楕円 309"/>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104775</xdr:rowOff>
    </xdr:from>
    <xdr:to>
      <xdr:col>24</xdr:col>
      <xdr:colOff>63500</xdr:colOff>
      <xdr:row>78</xdr:row>
      <xdr:rowOff>150495</xdr:rowOff>
    </xdr:to>
    <xdr:cxnSp macro="">
      <xdr:nvCxnSpPr>
        <xdr:cNvPr id="311" name="直線コネクタ 310"/>
        <xdr:cNvCxnSpPr/>
      </xdr:nvCxnSpPr>
      <xdr:spPr>
        <a:xfrm>
          <a:off x="3797300" y="134778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130175</xdr:rowOff>
    </xdr:from>
    <xdr:to>
      <xdr:col>15</xdr:col>
      <xdr:colOff>101600</xdr:colOff>
      <xdr:row>78</xdr:row>
      <xdr:rowOff>60325</xdr:rowOff>
    </xdr:to>
    <xdr:sp macro="" textlink="">
      <xdr:nvSpPr>
        <xdr:cNvPr id="312" name="楕円 311"/>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xdr:rowOff>
    </xdr:from>
    <xdr:to>
      <xdr:col>19</xdr:col>
      <xdr:colOff>177800</xdr:colOff>
      <xdr:row>78</xdr:row>
      <xdr:rowOff>104775</xdr:rowOff>
    </xdr:to>
    <xdr:cxnSp macro="">
      <xdr:nvCxnSpPr>
        <xdr:cNvPr id="313" name="直線コネクタ 312"/>
        <xdr:cNvCxnSpPr/>
      </xdr:nvCxnSpPr>
      <xdr:spPr>
        <a:xfrm>
          <a:off x="2908300" y="133826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314" name="楕円 313"/>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78</xdr:row>
      <xdr:rowOff>9525</xdr:rowOff>
    </xdr:to>
    <xdr:cxnSp macro="">
      <xdr:nvCxnSpPr>
        <xdr:cNvPr id="315" name="直線コネクタ 314"/>
        <xdr:cNvCxnSpPr/>
      </xdr:nvCxnSpPr>
      <xdr:spPr>
        <a:xfrm>
          <a:off x="2019300" y="13335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46355</xdr:rowOff>
    </xdr:from>
    <xdr:to>
      <xdr:col>6</xdr:col>
      <xdr:colOff>38100</xdr:colOff>
      <xdr:row>77</xdr:row>
      <xdr:rowOff>147955</xdr:rowOff>
    </xdr:to>
    <xdr:sp macro="" textlink="">
      <xdr:nvSpPr>
        <xdr:cNvPr id="316" name="楕円 315"/>
        <xdr:cNvSpPr/>
      </xdr:nvSpPr>
      <xdr:spPr>
        <a:xfrm>
          <a:off x="1079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97155</xdr:rowOff>
    </xdr:from>
    <xdr:to>
      <xdr:col>10</xdr:col>
      <xdr:colOff>114300</xdr:colOff>
      <xdr:row>77</xdr:row>
      <xdr:rowOff>133350</xdr:rowOff>
    </xdr:to>
    <xdr:cxnSp macro="">
      <xdr:nvCxnSpPr>
        <xdr:cNvPr id="317" name="直線コネクタ 316"/>
        <xdr:cNvCxnSpPr/>
      </xdr:nvCxnSpPr>
      <xdr:spPr>
        <a:xfrm>
          <a:off x="1130300" y="13298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652</xdr:rowOff>
    </xdr:from>
    <xdr:ext cx="405111" cy="259045"/>
    <xdr:sp macro="" textlink="">
      <xdr:nvSpPr>
        <xdr:cNvPr id="322" name="n_1mainValue【福祉施設】&#10;有形固定資産減価償却率"/>
        <xdr:cNvSpPr txBox="1"/>
      </xdr:nvSpPr>
      <xdr:spPr>
        <a:xfrm>
          <a:off x="3582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76852</xdr:rowOff>
    </xdr:from>
    <xdr:ext cx="405111" cy="259045"/>
    <xdr:sp macro="" textlink="">
      <xdr:nvSpPr>
        <xdr:cNvPr id="323" name="n_2mainValue【福祉施設】&#10;有形固定資産減価償却率"/>
        <xdr:cNvSpPr txBox="1"/>
      </xdr:nvSpPr>
      <xdr:spPr>
        <a:xfrm>
          <a:off x="2705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29227</xdr:rowOff>
    </xdr:from>
    <xdr:ext cx="405111" cy="259045"/>
    <xdr:sp macro="" textlink="">
      <xdr:nvSpPr>
        <xdr:cNvPr id="324" name="n_3mainValue【福祉施設】&#10;有形固定資産減価償却率"/>
        <xdr:cNvSpPr txBox="1"/>
      </xdr:nvSpPr>
      <xdr:spPr>
        <a:xfrm>
          <a:off x="1816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164482</xdr:rowOff>
    </xdr:from>
    <xdr:ext cx="405111" cy="259045"/>
    <xdr:sp macro="" textlink="">
      <xdr:nvSpPr>
        <xdr:cNvPr id="325" name="n_4mainValue【福祉施設】&#10;有形固定資産減価償却率"/>
        <xdr:cNvSpPr txBox="1"/>
      </xdr:nvSpPr>
      <xdr:spPr>
        <a:xfrm>
          <a:off x="9277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127726</xdr:rowOff>
    </xdr:from>
    <xdr:to>
      <xdr:col>55</xdr:col>
      <xdr:colOff>50800</xdr:colOff>
      <xdr:row>83</xdr:row>
      <xdr:rowOff>57876</xdr:rowOff>
    </xdr:to>
    <xdr:sp macro="" textlink="">
      <xdr:nvSpPr>
        <xdr:cNvPr id="367" name="楕円 366"/>
        <xdr:cNvSpPr/>
      </xdr:nvSpPr>
      <xdr:spPr>
        <a:xfrm>
          <a:off x="10426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150603</xdr:rowOff>
    </xdr:from>
    <xdr:ext cx="469744" cy="259045"/>
    <xdr:sp macro="" textlink="">
      <xdr:nvSpPr>
        <xdr:cNvPr id="368" name="【福祉施設】&#10;一人当たり面積該当値テキスト"/>
        <xdr:cNvSpPr txBox="1"/>
      </xdr:nvSpPr>
      <xdr:spPr>
        <a:xfrm>
          <a:off x="10515600" y="140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155484</xdr:rowOff>
    </xdr:from>
    <xdr:to>
      <xdr:col>50</xdr:col>
      <xdr:colOff>165100</xdr:colOff>
      <xdr:row>84</xdr:row>
      <xdr:rowOff>85634</xdr:rowOff>
    </xdr:to>
    <xdr:sp macro="" textlink="">
      <xdr:nvSpPr>
        <xdr:cNvPr id="369" name="楕円 368"/>
        <xdr:cNvSpPr/>
      </xdr:nvSpPr>
      <xdr:spPr>
        <a:xfrm>
          <a:off x="9588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7076</xdr:rowOff>
    </xdr:from>
    <xdr:to>
      <xdr:col>55</xdr:col>
      <xdr:colOff>0</xdr:colOff>
      <xdr:row>84</xdr:row>
      <xdr:rowOff>34834</xdr:rowOff>
    </xdr:to>
    <xdr:cxnSp macro="">
      <xdr:nvCxnSpPr>
        <xdr:cNvPr id="370" name="直線コネクタ 369"/>
        <xdr:cNvCxnSpPr/>
      </xdr:nvCxnSpPr>
      <xdr:spPr>
        <a:xfrm flipV="1">
          <a:off x="9639300" y="14237426"/>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71" name="楕円 370"/>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84</xdr:row>
      <xdr:rowOff>34834</xdr:rowOff>
    </xdr:to>
    <xdr:cxnSp macro="">
      <xdr:nvCxnSpPr>
        <xdr:cNvPr id="372" name="直線コネクタ 371"/>
        <xdr:cNvCxnSpPr/>
      </xdr:nvCxnSpPr>
      <xdr:spPr>
        <a:xfrm>
          <a:off x="8750300" y="143256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47716</xdr:rowOff>
    </xdr:from>
    <xdr:to>
      <xdr:col>41</xdr:col>
      <xdr:colOff>101600</xdr:colOff>
      <xdr:row>83</xdr:row>
      <xdr:rowOff>149316</xdr:rowOff>
    </xdr:to>
    <xdr:sp macro="" textlink="">
      <xdr:nvSpPr>
        <xdr:cNvPr id="373" name="楕円 372"/>
        <xdr:cNvSpPr/>
      </xdr:nvSpPr>
      <xdr:spPr>
        <a:xfrm>
          <a:off x="781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98516</xdr:rowOff>
    </xdr:to>
    <xdr:cxnSp macro="">
      <xdr:nvCxnSpPr>
        <xdr:cNvPr id="374" name="直線コネクタ 373"/>
        <xdr:cNvCxnSpPr/>
      </xdr:nvCxnSpPr>
      <xdr:spPr>
        <a:xfrm flipV="1">
          <a:off x="7861300" y="1432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50981</xdr:rowOff>
    </xdr:from>
    <xdr:to>
      <xdr:col>36</xdr:col>
      <xdr:colOff>165100</xdr:colOff>
      <xdr:row>83</xdr:row>
      <xdr:rowOff>152581</xdr:rowOff>
    </xdr:to>
    <xdr:sp macro="" textlink="">
      <xdr:nvSpPr>
        <xdr:cNvPr id="375" name="楕円 374"/>
        <xdr:cNvSpPr/>
      </xdr:nvSpPr>
      <xdr:spPr>
        <a:xfrm>
          <a:off x="692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98516</xdr:rowOff>
    </xdr:from>
    <xdr:to>
      <xdr:col>41</xdr:col>
      <xdr:colOff>50800</xdr:colOff>
      <xdr:row>83</xdr:row>
      <xdr:rowOff>101781</xdr:rowOff>
    </xdr:to>
    <xdr:cxnSp macro="">
      <xdr:nvCxnSpPr>
        <xdr:cNvPr id="376" name="直線コネクタ 375"/>
        <xdr:cNvCxnSpPr/>
      </xdr:nvCxnSpPr>
      <xdr:spPr>
        <a:xfrm flipV="1">
          <a:off x="6972300" y="1432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80" name="n_4aveValue【福祉施設】&#10;一人当たり面積"/>
        <xdr:cNvSpPr txBox="1"/>
      </xdr:nvSpPr>
      <xdr:spPr>
        <a:xfrm>
          <a:off x="6737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102161</xdr:rowOff>
    </xdr:from>
    <xdr:ext cx="469744" cy="259045"/>
    <xdr:sp macro="" textlink="">
      <xdr:nvSpPr>
        <xdr:cNvPr id="381" name="n_1mainValue【福祉施設】&#10;一人当たり面積"/>
        <xdr:cNvSpPr txBox="1"/>
      </xdr:nvSpPr>
      <xdr:spPr>
        <a:xfrm>
          <a:off x="93917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82" name="n_2main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83" name="n_3mainValue【福祉施設】&#10;一人当たり面積"/>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169108</xdr:rowOff>
    </xdr:from>
    <xdr:ext cx="469744" cy="259045"/>
    <xdr:sp macro="" textlink="">
      <xdr:nvSpPr>
        <xdr:cNvPr id="384" name="n_4mainValue【福祉施設】&#10;一人当たり面積"/>
        <xdr:cNvSpPr txBox="1"/>
      </xdr:nvSpPr>
      <xdr:spPr>
        <a:xfrm>
          <a:off x="6737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108676</xdr:rowOff>
    </xdr:from>
    <xdr:to>
      <xdr:col>24</xdr:col>
      <xdr:colOff>114300</xdr:colOff>
      <xdr:row>104</xdr:row>
      <xdr:rowOff>38826</xdr:rowOff>
    </xdr:to>
    <xdr:sp macro="" textlink="">
      <xdr:nvSpPr>
        <xdr:cNvPr id="426" name="楕円 425"/>
        <xdr:cNvSpPr/>
      </xdr:nvSpPr>
      <xdr:spPr>
        <a:xfrm>
          <a:off x="4584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131553</xdr:rowOff>
    </xdr:from>
    <xdr:ext cx="405111" cy="259045"/>
    <xdr:sp macro="" textlink="">
      <xdr:nvSpPr>
        <xdr:cNvPr id="427" name="【市民会館】&#10;有形固定資産減価償却率該当値テキスト"/>
        <xdr:cNvSpPr txBox="1"/>
      </xdr:nvSpPr>
      <xdr:spPr>
        <a:xfrm>
          <a:off x="4673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69487</xdr:rowOff>
    </xdr:from>
    <xdr:to>
      <xdr:col>20</xdr:col>
      <xdr:colOff>38100</xdr:colOff>
      <xdr:row>103</xdr:row>
      <xdr:rowOff>171087</xdr:rowOff>
    </xdr:to>
    <xdr:sp macro="" textlink="">
      <xdr:nvSpPr>
        <xdr:cNvPr id="428" name="楕円 427"/>
        <xdr:cNvSpPr/>
      </xdr:nvSpPr>
      <xdr:spPr>
        <a:xfrm>
          <a:off x="3746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120287</xdr:rowOff>
    </xdr:from>
    <xdr:to>
      <xdr:col>24</xdr:col>
      <xdr:colOff>63500</xdr:colOff>
      <xdr:row>103</xdr:row>
      <xdr:rowOff>159476</xdr:rowOff>
    </xdr:to>
    <xdr:cxnSp macro="">
      <xdr:nvCxnSpPr>
        <xdr:cNvPr id="429" name="直線コネクタ 428"/>
        <xdr:cNvCxnSpPr/>
      </xdr:nvCxnSpPr>
      <xdr:spPr>
        <a:xfrm>
          <a:off x="3797300" y="177796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430" name="楕円 429"/>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120287</xdr:rowOff>
    </xdr:to>
    <xdr:cxnSp macro="">
      <xdr:nvCxnSpPr>
        <xdr:cNvPr id="431" name="直線コネクタ 430"/>
        <xdr:cNvCxnSpPr/>
      </xdr:nvCxnSpPr>
      <xdr:spPr>
        <a:xfrm>
          <a:off x="2908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169092</xdr:rowOff>
    </xdr:from>
    <xdr:to>
      <xdr:col>10</xdr:col>
      <xdr:colOff>165100</xdr:colOff>
      <xdr:row>103</xdr:row>
      <xdr:rowOff>99242</xdr:rowOff>
    </xdr:to>
    <xdr:sp macro="" textlink="">
      <xdr:nvSpPr>
        <xdr:cNvPr id="432" name="楕円 431"/>
        <xdr:cNvSpPr/>
      </xdr:nvSpPr>
      <xdr:spPr>
        <a:xfrm>
          <a:off x="1968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48442</xdr:rowOff>
    </xdr:from>
    <xdr:to>
      <xdr:col>15</xdr:col>
      <xdr:colOff>50800</xdr:colOff>
      <xdr:row>103</xdr:row>
      <xdr:rowOff>85998</xdr:rowOff>
    </xdr:to>
    <xdr:cxnSp macro="">
      <xdr:nvCxnSpPr>
        <xdr:cNvPr id="433" name="直線コネクタ 432"/>
        <xdr:cNvCxnSpPr/>
      </xdr:nvCxnSpPr>
      <xdr:spPr>
        <a:xfrm>
          <a:off x="2019300" y="177077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129902</xdr:rowOff>
    </xdr:from>
    <xdr:to>
      <xdr:col>6</xdr:col>
      <xdr:colOff>38100</xdr:colOff>
      <xdr:row>103</xdr:row>
      <xdr:rowOff>60052</xdr:rowOff>
    </xdr:to>
    <xdr:sp macro="" textlink="">
      <xdr:nvSpPr>
        <xdr:cNvPr id="434" name="楕円 433"/>
        <xdr:cNvSpPr/>
      </xdr:nvSpPr>
      <xdr:spPr>
        <a:xfrm>
          <a:off x="1079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xdr:rowOff>
    </xdr:from>
    <xdr:to>
      <xdr:col>10</xdr:col>
      <xdr:colOff>114300</xdr:colOff>
      <xdr:row>103</xdr:row>
      <xdr:rowOff>48442</xdr:rowOff>
    </xdr:to>
    <xdr:cxnSp macro="">
      <xdr:nvCxnSpPr>
        <xdr:cNvPr id="435" name="直線コネクタ 434"/>
        <xdr:cNvCxnSpPr/>
      </xdr:nvCxnSpPr>
      <xdr:spPr>
        <a:xfrm>
          <a:off x="1130300" y="176686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16164</xdr:rowOff>
    </xdr:from>
    <xdr:ext cx="405111" cy="259045"/>
    <xdr:sp macro="" textlink="">
      <xdr:nvSpPr>
        <xdr:cNvPr id="440" name="n_1mainValue【市民会館】&#10;有形固定資産減価償却率"/>
        <xdr:cNvSpPr txBox="1"/>
      </xdr:nvSpPr>
      <xdr:spPr>
        <a:xfrm>
          <a:off x="3582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441" name="n_2mainValue【市民会館】&#10;有形固定資産減価償却率"/>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115769</xdr:rowOff>
    </xdr:from>
    <xdr:ext cx="405111" cy="259045"/>
    <xdr:sp macro="" textlink="">
      <xdr:nvSpPr>
        <xdr:cNvPr id="442" name="n_3mainValue【市民会館】&#10;有形固定資産減価償却率"/>
        <xdr:cNvSpPr txBox="1"/>
      </xdr:nvSpPr>
      <xdr:spPr>
        <a:xfrm>
          <a:off x="1816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76579</xdr:rowOff>
    </xdr:from>
    <xdr:ext cx="405111" cy="259045"/>
    <xdr:sp macro="" textlink="">
      <xdr:nvSpPr>
        <xdr:cNvPr id="443" name="n_4mainValue【市民会館】&#10;有形固定資産減価償却率"/>
        <xdr:cNvSpPr txBox="1"/>
      </xdr:nvSpPr>
      <xdr:spPr>
        <a:xfrm>
          <a:off x="927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113030</xdr:rowOff>
    </xdr:from>
    <xdr:to>
      <xdr:col>55</xdr:col>
      <xdr:colOff>50800</xdr:colOff>
      <xdr:row>104</xdr:row>
      <xdr:rowOff>43180</xdr:rowOff>
    </xdr:to>
    <xdr:sp macro="" textlink="">
      <xdr:nvSpPr>
        <xdr:cNvPr id="483" name="楕円 482"/>
        <xdr:cNvSpPr/>
      </xdr:nvSpPr>
      <xdr:spPr>
        <a:xfrm>
          <a:off x="10426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135907</xdr:rowOff>
    </xdr:from>
    <xdr:ext cx="469744" cy="259045"/>
    <xdr:sp macro="" textlink="">
      <xdr:nvSpPr>
        <xdr:cNvPr id="484" name="【市民会館】&#10;一人当たり面積該当値テキスト"/>
        <xdr:cNvSpPr txBox="1"/>
      </xdr:nvSpPr>
      <xdr:spPr>
        <a:xfrm>
          <a:off x="10515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485" name="楕円 484"/>
        <xdr:cNvSpPr/>
      </xdr:nvSpPr>
      <xdr:spPr>
        <a:xfrm>
          <a:off x="958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163830</xdr:rowOff>
    </xdr:from>
    <xdr:to>
      <xdr:col>55</xdr:col>
      <xdr:colOff>0</xdr:colOff>
      <xdr:row>104</xdr:row>
      <xdr:rowOff>0</xdr:rowOff>
    </xdr:to>
    <xdr:cxnSp macro="">
      <xdr:nvCxnSpPr>
        <xdr:cNvPr id="486" name="直線コネクタ 485"/>
        <xdr:cNvCxnSpPr/>
      </xdr:nvCxnSpPr>
      <xdr:spPr>
        <a:xfrm flipV="1">
          <a:off x="9639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63500</xdr:rowOff>
    </xdr:from>
    <xdr:to>
      <xdr:col>46</xdr:col>
      <xdr:colOff>38100</xdr:colOff>
      <xdr:row>103</xdr:row>
      <xdr:rowOff>165100</xdr:rowOff>
    </xdr:to>
    <xdr:sp macro="" textlink="">
      <xdr:nvSpPr>
        <xdr:cNvPr id="487" name="楕円 486"/>
        <xdr:cNvSpPr/>
      </xdr:nvSpPr>
      <xdr:spPr>
        <a:xfrm>
          <a:off x="8699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104</xdr:row>
      <xdr:rowOff>0</xdr:rowOff>
    </xdr:to>
    <xdr:cxnSp macro="">
      <xdr:nvCxnSpPr>
        <xdr:cNvPr id="488" name="直線コネクタ 487"/>
        <xdr:cNvCxnSpPr/>
      </xdr:nvCxnSpPr>
      <xdr:spPr>
        <a:xfrm>
          <a:off x="8750300" y="17773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67311</xdr:rowOff>
    </xdr:from>
    <xdr:to>
      <xdr:col>41</xdr:col>
      <xdr:colOff>101600</xdr:colOff>
      <xdr:row>103</xdr:row>
      <xdr:rowOff>168911</xdr:rowOff>
    </xdr:to>
    <xdr:sp macro="" textlink="">
      <xdr:nvSpPr>
        <xdr:cNvPr id="489" name="楕円 488"/>
        <xdr:cNvSpPr/>
      </xdr:nvSpPr>
      <xdr:spPr>
        <a:xfrm>
          <a:off x="781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114300</xdr:rowOff>
    </xdr:from>
    <xdr:to>
      <xdr:col>45</xdr:col>
      <xdr:colOff>177800</xdr:colOff>
      <xdr:row>103</xdr:row>
      <xdr:rowOff>118111</xdr:rowOff>
    </xdr:to>
    <xdr:cxnSp macro="">
      <xdr:nvCxnSpPr>
        <xdr:cNvPr id="490" name="直線コネクタ 489"/>
        <xdr:cNvCxnSpPr/>
      </xdr:nvCxnSpPr>
      <xdr:spPr>
        <a:xfrm flipV="1">
          <a:off x="7861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71120</xdr:rowOff>
    </xdr:from>
    <xdr:to>
      <xdr:col>36</xdr:col>
      <xdr:colOff>165100</xdr:colOff>
      <xdr:row>104</xdr:row>
      <xdr:rowOff>1270</xdr:rowOff>
    </xdr:to>
    <xdr:sp macro="" textlink="">
      <xdr:nvSpPr>
        <xdr:cNvPr id="491" name="楕円 490"/>
        <xdr:cNvSpPr/>
      </xdr:nvSpPr>
      <xdr:spPr>
        <a:xfrm>
          <a:off x="692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118111</xdr:rowOff>
    </xdr:from>
    <xdr:to>
      <xdr:col>41</xdr:col>
      <xdr:colOff>50800</xdr:colOff>
      <xdr:row>103</xdr:row>
      <xdr:rowOff>121920</xdr:rowOff>
    </xdr:to>
    <xdr:cxnSp macro="">
      <xdr:nvCxnSpPr>
        <xdr:cNvPr id="492" name="直線コネクタ 491"/>
        <xdr:cNvCxnSpPr/>
      </xdr:nvCxnSpPr>
      <xdr:spPr>
        <a:xfrm flipV="1">
          <a:off x="6972300" y="17777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93"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4"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5"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67327</xdr:rowOff>
    </xdr:from>
    <xdr:ext cx="469744" cy="259045"/>
    <xdr:sp macro="" textlink="">
      <xdr:nvSpPr>
        <xdr:cNvPr id="497" name="n_1mainValue【市民会館】&#10;一人当たり面積"/>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10177</xdr:rowOff>
    </xdr:from>
    <xdr:ext cx="469744" cy="259045"/>
    <xdr:sp macro="" textlink="">
      <xdr:nvSpPr>
        <xdr:cNvPr id="498" name="n_2mainValue【市民会館】&#10;一人当たり面積"/>
        <xdr:cNvSpPr txBox="1"/>
      </xdr:nvSpPr>
      <xdr:spPr>
        <a:xfrm>
          <a:off x="8515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13988</xdr:rowOff>
    </xdr:from>
    <xdr:ext cx="469744" cy="259045"/>
    <xdr:sp macro="" textlink="">
      <xdr:nvSpPr>
        <xdr:cNvPr id="499" name="n_3mainValue【市民会館】&#10;一人当たり面積"/>
        <xdr:cNvSpPr txBox="1"/>
      </xdr:nvSpPr>
      <xdr:spPr>
        <a:xfrm>
          <a:off x="7626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17797</xdr:rowOff>
    </xdr:from>
    <xdr:ext cx="469744" cy="259045"/>
    <xdr:sp macro="" textlink="">
      <xdr:nvSpPr>
        <xdr:cNvPr id="500" name="n_4mainValue【市民会館】&#10;一人当たり面積"/>
        <xdr:cNvSpPr txBox="1"/>
      </xdr:nvSpPr>
      <xdr:spPr>
        <a:xfrm>
          <a:off x="6737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41" name="楕円 540"/>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542" name="【一般廃棄物処理施設】&#10;有形固定資産減価償却率該当値テキスト"/>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543" name="楕円 542"/>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100965</xdr:rowOff>
    </xdr:to>
    <xdr:cxnSp macro="">
      <xdr:nvCxnSpPr>
        <xdr:cNvPr id="544" name="直線コネクタ 543"/>
        <xdr:cNvCxnSpPr/>
      </xdr:nvCxnSpPr>
      <xdr:spPr>
        <a:xfrm>
          <a:off x="15481300" y="6616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545" name="楕円 544"/>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100965</xdr:rowOff>
    </xdr:to>
    <xdr:cxnSp macro="">
      <xdr:nvCxnSpPr>
        <xdr:cNvPr id="546" name="直線コネクタ 545"/>
        <xdr:cNvCxnSpPr/>
      </xdr:nvCxnSpPr>
      <xdr:spPr>
        <a:xfrm>
          <a:off x="14592300" y="657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7"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8"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9"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551"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552" name="n_2mainValue【一般廃棄物処理施設】&#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8" name="直線コネクタ 577"/>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9"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0" name="直線コネクタ 579"/>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1"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2" name="直線コネクタ 581"/>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3"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4" name="フローチャート: 判断 583"/>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5" name="フローチャート: 判断 584"/>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6" name="フローチャート: 判断 585"/>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7" name="フローチャート: 判断 586"/>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88" name="フローチャート: 判断 587"/>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88611</xdr:rowOff>
    </xdr:from>
    <xdr:to>
      <xdr:col>116</xdr:col>
      <xdr:colOff>114300</xdr:colOff>
      <xdr:row>42</xdr:row>
      <xdr:rowOff>18761</xdr:rowOff>
    </xdr:to>
    <xdr:sp macro="" textlink="">
      <xdr:nvSpPr>
        <xdr:cNvPr id="594" name="楕円 593"/>
        <xdr:cNvSpPr/>
      </xdr:nvSpPr>
      <xdr:spPr>
        <a:xfrm>
          <a:off x="22110700" y="71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3538</xdr:rowOff>
    </xdr:from>
    <xdr:ext cx="534377" cy="259045"/>
    <xdr:sp macro="" textlink="">
      <xdr:nvSpPr>
        <xdr:cNvPr id="595" name="【一般廃棄物処理施設】&#10;一人当たり有形固定資産（償却資産）額該当値テキスト"/>
        <xdr:cNvSpPr txBox="1"/>
      </xdr:nvSpPr>
      <xdr:spPr>
        <a:xfrm>
          <a:off x="22199600" y="70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59569</xdr:rowOff>
    </xdr:from>
    <xdr:to>
      <xdr:col>112</xdr:col>
      <xdr:colOff>38100</xdr:colOff>
      <xdr:row>41</xdr:row>
      <xdr:rowOff>161169</xdr:rowOff>
    </xdr:to>
    <xdr:sp macro="" textlink="">
      <xdr:nvSpPr>
        <xdr:cNvPr id="596" name="楕円 595"/>
        <xdr:cNvSpPr/>
      </xdr:nvSpPr>
      <xdr:spPr>
        <a:xfrm>
          <a:off x="21272500" y="70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110369</xdr:rowOff>
    </xdr:from>
    <xdr:to>
      <xdr:col>116</xdr:col>
      <xdr:colOff>63500</xdr:colOff>
      <xdr:row>41</xdr:row>
      <xdr:rowOff>139411</xdr:rowOff>
    </xdr:to>
    <xdr:cxnSp macro="">
      <xdr:nvCxnSpPr>
        <xdr:cNvPr id="597" name="直線コネクタ 596"/>
        <xdr:cNvCxnSpPr/>
      </xdr:nvCxnSpPr>
      <xdr:spPr>
        <a:xfrm>
          <a:off x="21323300" y="7139819"/>
          <a:ext cx="8382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70624</xdr:rowOff>
    </xdr:from>
    <xdr:to>
      <xdr:col>107</xdr:col>
      <xdr:colOff>101600</xdr:colOff>
      <xdr:row>42</xdr:row>
      <xdr:rowOff>774</xdr:rowOff>
    </xdr:to>
    <xdr:sp macro="" textlink="">
      <xdr:nvSpPr>
        <xdr:cNvPr id="598" name="楕円 597"/>
        <xdr:cNvSpPr/>
      </xdr:nvSpPr>
      <xdr:spPr>
        <a:xfrm>
          <a:off x="20383500" y="7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110369</xdr:rowOff>
    </xdr:from>
    <xdr:to>
      <xdr:col>111</xdr:col>
      <xdr:colOff>177800</xdr:colOff>
      <xdr:row>41</xdr:row>
      <xdr:rowOff>121424</xdr:rowOff>
    </xdr:to>
    <xdr:cxnSp macro="">
      <xdr:nvCxnSpPr>
        <xdr:cNvPr id="599" name="直線コネクタ 598"/>
        <xdr:cNvCxnSpPr/>
      </xdr:nvCxnSpPr>
      <xdr:spPr>
        <a:xfrm flipV="1">
          <a:off x="20434300" y="7139819"/>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0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152296</xdr:rowOff>
    </xdr:from>
    <xdr:ext cx="534377" cy="259045"/>
    <xdr:sp macro="" textlink="">
      <xdr:nvSpPr>
        <xdr:cNvPr id="604" name="n_1mainValue【一般廃棄物処理施設】&#10;一人当たり有形固定資産（償却資産）額"/>
        <xdr:cNvSpPr txBox="1"/>
      </xdr:nvSpPr>
      <xdr:spPr>
        <a:xfrm>
          <a:off x="21043411" y="71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163351</xdr:rowOff>
    </xdr:from>
    <xdr:ext cx="534377" cy="259045"/>
    <xdr:sp macro="" textlink="">
      <xdr:nvSpPr>
        <xdr:cNvPr id="605" name="n_2mainValue【一般廃棄物処理施設】&#10;一人当たり有形固定資産（償却資産）額"/>
        <xdr:cNvSpPr txBox="1"/>
      </xdr:nvSpPr>
      <xdr:spPr>
        <a:xfrm>
          <a:off x="20167111" y="7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647" name="楕円 646"/>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648" name="【保健センター・保健所】&#10;有形固定資産減価償却率該当値テキスト"/>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81462</xdr:rowOff>
    </xdr:from>
    <xdr:to>
      <xdr:col>81</xdr:col>
      <xdr:colOff>101600</xdr:colOff>
      <xdr:row>63</xdr:row>
      <xdr:rowOff>11612</xdr:rowOff>
    </xdr:to>
    <xdr:sp macro="" textlink="">
      <xdr:nvSpPr>
        <xdr:cNvPr id="649" name="楕円 648"/>
        <xdr:cNvSpPr/>
      </xdr:nvSpPr>
      <xdr:spPr>
        <a:xfrm>
          <a:off x="15430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132262</xdr:rowOff>
    </xdr:from>
    <xdr:to>
      <xdr:col>85</xdr:col>
      <xdr:colOff>127000</xdr:colOff>
      <xdr:row>62</xdr:row>
      <xdr:rowOff>166551</xdr:rowOff>
    </xdr:to>
    <xdr:cxnSp macro="">
      <xdr:nvCxnSpPr>
        <xdr:cNvPr id="650" name="直線コネクタ 649"/>
        <xdr:cNvCxnSpPr/>
      </xdr:nvCxnSpPr>
      <xdr:spPr>
        <a:xfrm>
          <a:off x="15481300" y="107621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45538</xdr:rowOff>
    </xdr:from>
    <xdr:to>
      <xdr:col>76</xdr:col>
      <xdr:colOff>165100</xdr:colOff>
      <xdr:row>62</xdr:row>
      <xdr:rowOff>147138</xdr:rowOff>
    </xdr:to>
    <xdr:sp macro="" textlink="">
      <xdr:nvSpPr>
        <xdr:cNvPr id="651" name="楕円 650"/>
        <xdr:cNvSpPr/>
      </xdr:nvSpPr>
      <xdr:spPr>
        <a:xfrm>
          <a:off x="14541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96338</xdr:rowOff>
    </xdr:from>
    <xdr:to>
      <xdr:col>81</xdr:col>
      <xdr:colOff>50800</xdr:colOff>
      <xdr:row>62</xdr:row>
      <xdr:rowOff>132262</xdr:rowOff>
    </xdr:to>
    <xdr:cxnSp macro="">
      <xdr:nvCxnSpPr>
        <xdr:cNvPr id="652" name="直線コネクタ 651"/>
        <xdr:cNvCxnSpPr/>
      </xdr:nvCxnSpPr>
      <xdr:spPr>
        <a:xfrm>
          <a:off x="14592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653" name="楕円 652"/>
        <xdr:cNvSpPr/>
      </xdr:nvSpPr>
      <xdr:spPr>
        <a:xfrm>
          <a:off x="1365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62049</xdr:rowOff>
    </xdr:from>
    <xdr:to>
      <xdr:col>76</xdr:col>
      <xdr:colOff>114300</xdr:colOff>
      <xdr:row>62</xdr:row>
      <xdr:rowOff>96338</xdr:rowOff>
    </xdr:to>
    <xdr:cxnSp macro="">
      <xdr:nvCxnSpPr>
        <xdr:cNvPr id="654" name="直線コネクタ 653"/>
        <xdr:cNvCxnSpPr/>
      </xdr:nvCxnSpPr>
      <xdr:spPr>
        <a:xfrm>
          <a:off x="13703300" y="1069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148409</xdr:rowOff>
    </xdr:from>
    <xdr:to>
      <xdr:col>67</xdr:col>
      <xdr:colOff>101600</xdr:colOff>
      <xdr:row>62</xdr:row>
      <xdr:rowOff>78559</xdr:rowOff>
    </xdr:to>
    <xdr:sp macro="" textlink="">
      <xdr:nvSpPr>
        <xdr:cNvPr id="655" name="楕円 654"/>
        <xdr:cNvSpPr/>
      </xdr:nvSpPr>
      <xdr:spPr>
        <a:xfrm>
          <a:off x="12763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27759</xdr:rowOff>
    </xdr:from>
    <xdr:to>
      <xdr:col>71</xdr:col>
      <xdr:colOff>177800</xdr:colOff>
      <xdr:row>62</xdr:row>
      <xdr:rowOff>62049</xdr:rowOff>
    </xdr:to>
    <xdr:cxnSp macro="">
      <xdr:nvCxnSpPr>
        <xdr:cNvPr id="656" name="直線コネクタ 655"/>
        <xdr:cNvCxnSpPr/>
      </xdr:nvCxnSpPr>
      <xdr:spPr>
        <a:xfrm>
          <a:off x="12814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2739</xdr:rowOff>
    </xdr:from>
    <xdr:ext cx="405111" cy="259045"/>
    <xdr:sp macro="" textlink="">
      <xdr:nvSpPr>
        <xdr:cNvPr id="661" name="n_1mainValue【保健センター・保健所】&#10;有形固定資産減価償却率"/>
        <xdr:cNvSpPr txBox="1"/>
      </xdr:nvSpPr>
      <xdr:spPr>
        <a:xfrm>
          <a:off x="152660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138265</xdr:rowOff>
    </xdr:from>
    <xdr:ext cx="405111" cy="259045"/>
    <xdr:sp macro="" textlink="">
      <xdr:nvSpPr>
        <xdr:cNvPr id="662" name="n_2mainValue【保健センター・保健所】&#10;有形固定資産減価償却率"/>
        <xdr:cNvSpPr txBox="1"/>
      </xdr:nvSpPr>
      <xdr:spPr>
        <a:xfrm>
          <a:off x="14389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663" name="n_3mainValue【保健センター・保健所】&#10;有形固定資産減価償却率"/>
        <xdr:cNvSpPr txBox="1"/>
      </xdr:nvSpPr>
      <xdr:spPr>
        <a:xfrm>
          <a:off x="13500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69686</xdr:rowOff>
    </xdr:from>
    <xdr:ext cx="405111" cy="259045"/>
    <xdr:sp macro="" textlink="">
      <xdr:nvSpPr>
        <xdr:cNvPr id="664" name="n_4mainValue【保健センター・保健所】&#10;有形固定資産減価償却率"/>
        <xdr:cNvSpPr txBox="1"/>
      </xdr:nvSpPr>
      <xdr:spPr>
        <a:xfrm>
          <a:off x="12611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8" name="フローチャート: 判断 69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4" name="楕円 703"/>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5"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06" name="楕円 705"/>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707" name="直線コネクタ 706"/>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08" name="楕円 707"/>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09" name="直線コネクタ 708"/>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0" name="楕円 709"/>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1" name="直線コネクタ 710"/>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12" name="楕円 711"/>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13" name="直線コネクタ 712"/>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17"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18"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19"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0"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21" name="n_4mainValue【保健センター・保健所】&#10;一人当たり面積"/>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56" name="フローチャート: 判断 75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2" name="楕円 761"/>
        <xdr:cNvSpPr/>
      </xdr:nvSpPr>
      <xdr:spPr>
        <a:xfrm>
          <a:off x="16268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66691</xdr:rowOff>
    </xdr:from>
    <xdr:ext cx="405111" cy="259045"/>
    <xdr:sp macro="" textlink="">
      <xdr:nvSpPr>
        <xdr:cNvPr id="763" name="【消防施設】&#10;有形固定資産減価償却率該当値テキスト"/>
        <xdr:cNvSpPr txBox="1"/>
      </xdr:nvSpPr>
      <xdr:spPr>
        <a:xfrm>
          <a:off x="16357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764" name="楕円 763"/>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139064</xdr:rowOff>
    </xdr:to>
    <xdr:cxnSp macro="">
      <xdr:nvCxnSpPr>
        <xdr:cNvPr id="765" name="直線コネクタ 764"/>
        <xdr:cNvCxnSpPr/>
      </xdr:nvCxnSpPr>
      <xdr:spPr>
        <a:xfrm>
          <a:off x="15481300" y="141770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168275</xdr:rowOff>
    </xdr:from>
    <xdr:to>
      <xdr:col>76</xdr:col>
      <xdr:colOff>165100</xdr:colOff>
      <xdr:row>85</xdr:row>
      <xdr:rowOff>98425</xdr:rowOff>
    </xdr:to>
    <xdr:sp macro="" textlink="">
      <xdr:nvSpPr>
        <xdr:cNvPr id="766" name="楕円 765"/>
        <xdr:cNvSpPr/>
      </xdr:nvSpPr>
      <xdr:spPr>
        <a:xfrm>
          <a:off x="14541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85</xdr:row>
      <xdr:rowOff>47625</xdr:rowOff>
    </xdr:to>
    <xdr:cxnSp macro="">
      <xdr:nvCxnSpPr>
        <xdr:cNvPr id="767" name="直線コネクタ 766"/>
        <xdr:cNvCxnSpPr/>
      </xdr:nvCxnSpPr>
      <xdr:spPr>
        <a:xfrm flipV="1">
          <a:off x="14592300" y="14177011"/>
          <a:ext cx="8890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92075</xdr:rowOff>
    </xdr:from>
    <xdr:to>
      <xdr:col>72</xdr:col>
      <xdr:colOff>38100</xdr:colOff>
      <xdr:row>86</xdr:row>
      <xdr:rowOff>22225</xdr:rowOff>
    </xdr:to>
    <xdr:sp macro="" textlink="">
      <xdr:nvSpPr>
        <xdr:cNvPr id="768" name="楕円 767"/>
        <xdr:cNvSpPr/>
      </xdr:nvSpPr>
      <xdr:spPr>
        <a:xfrm>
          <a:off x="1365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47625</xdr:rowOff>
    </xdr:from>
    <xdr:to>
      <xdr:col>76</xdr:col>
      <xdr:colOff>114300</xdr:colOff>
      <xdr:row>85</xdr:row>
      <xdr:rowOff>142875</xdr:rowOff>
    </xdr:to>
    <xdr:cxnSp macro="">
      <xdr:nvCxnSpPr>
        <xdr:cNvPr id="769" name="直線コネクタ 768"/>
        <xdr:cNvCxnSpPr/>
      </xdr:nvCxnSpPr>
      <xdr:spPr>
        <a:xfrm flipV="1">
          <a:off x="13703300" y="14620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78739</xdr:rowOff>
    </xdr:from>
    <xdr:to>
      <xdr:col>67</xdr:col>
      <xdr:colOff>101600</xdr:colOff>
      <xdr:row>86</xdr:row>
      <xdr:rowOff>8889</xdr:rowOff>
    </xdr:to>
    <xdr:sp macro="" textlink="">
      <xdr:nvSpPr>
        <xdr:cNvPr id="770" name="楕円 769"/>
        <xdr:cNvSpPr/>
      </xdr:nvSpPr>
      <xdr:spPr>
        <a:xfrm>
          <a:off x="1276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129539</xdr:rowOff>
    </xdr:from>
    <xdr:to>
      <xdr:col>71</xdr:col>
      <xdr:colOff>177800</xdr:colOff>
      <xdr:row>85</xdr:row>
      <xdr:rowOff>142875</xdr:rowOff>
    </xdr:to>
    <xdr:cxnSp macro="">
      <xdr:nvCxnSpPr>
        <xdr:cNvPr id="771" name="直線コネクタ 770"/>
        <xdr:cNvCxnSpPr/>
      </xdr:nvCxnSpPr>
      <xdr:spPr>
        <a:xfrm>
          <a:off x="12814300" y="147027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2"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3"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4"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75"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776" name="n_1main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89552</xdr:rowOff>
    </xdr:from>
    <xdr:ext cx="405111" cy="259045"/>
    <xdr:sp macro="" textlink="">
      <xdr:nvSpPr>
        <xdr:cNvPr id="777" name="n_2mainValue【消防施設】&#10;有形固定資産減価償却率"/>
        <xdr:cNvSpPr txBox="1"/>
      </xdr:nvSpPr>
      <xdr:spPr>
        <a:xfrm>
          <a:off x="14389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13352</xdr:rowOff>
    </xdr:from>
    <xdr:ext cx="405111" cy="259045"/>
    <xdr:sp macro="" textlink="">
      <xdr:nvSpPr>
        <xdr:cNvPr id="778" name="n_3mainValue【消防施設】&#10;有形固定資産減価償却率"/>
        <xdr:cNvSpPr txBox="1"/>
      </xdr:nvSpPr>
      <xdr:spPr>
        <a:xfrm>
          <a:off x="13500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xdr:rowOff>
    </xdr:from>
    <xdr:ext cx="405111" cy="259045"/>
    <xdr:sp macro="" textlink="">
      <xdr:nvSpPr>
        <xdr:cNvPr id="779" name="n_4mainValue【消防施設】&#10;有形固定資産減価償却率"/>
        <xdr:cNvSpPr txBox="1"/>
      </xdr:nvSpPr>
      <xdr:spPr>
        <a:xfrm>
          <a:off x="12611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3" name="直線コネクタ 802"/>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4"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5" name="直線コネクタ 80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6"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7" name="直線コネクタ 806"/>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8"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9" name="フローチャート: 判断 808"/>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0" name="フローチャート: 判断 809"/>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1" name="フローチャート: 判断 810"/>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2" name="フローチャート: 判断 811"/>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3" name="フローチャート: 判断 812"/>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9" name="楕円 8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20"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121920</xdr:rowOff>
    </xdr:from>
    <xdr:to>
      <xdr:col>112</xdr:col>
      <xdr:colOff>38100</xdr:colOff>
      <xdr:row>86</xdr:row>
      <xdr:rowOff>52070</xdr:rowOff>
    </xdr:to>
    <xdr:sp macro="" textlink="">
      <xdr:nvSpPr>
        <xdr:cNvPr id="821" name="楕円 820"/>
        <xdr:cNvSpPr/>
      </xdr:nvSpPr>
      <xdr:spPr>
        <a:xfrm>
          <a:off x="21272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1270</xdr:rowOff>
    </xdr:to>
    <xdr:cxnSp macro="">
      <xdr:nvCxnSpPr>
        <xdr:cNvPr id="822" name="直線コネクタ 821"/>
        <xdr:cNvCxnSpPr/>
      </xdr:nvCxnSpPr>
      <xdr:spPr>
        <a:xfrm flipV="1">
          <a:off x="21323300" y="147447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153670</xdr:rowOff>
    </xdr:from>
    <xdr:to>
      <xdr:col>107</xdr:col>
      <xdr:colOff>101600</xdr:colOff>
      <xdr:row>85</xdr:row>
      <xdr:rowOff>83820</xdr:rowOff>
    </xdr:to>
    <xdr:sp macro="" textlink="">
      <xdr:nvSpPr>
        <xdr:cNvPr id="823" name="楕円 822"/>
        <xdr:cNvSpPr/>
      </xdr:nvSpPr>
      <xdr:spPr>
        <a:xfrm>
          <a:off x="203835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33020</xdr:rowOff>
    </xdr:from>
    <xdr:to>
      <xdr:col>111</xdr:col>
      <xdr:colOff>177800</xdr:colOff>
      <xdr:row>86</xdr:row>
      <xdr:rowOff>1270</xdr:rowOff>
    </xdr:to>
    <xdr:cxnSp macro="">
      <xdr:nvCxnSpPr>
        <xdr:cNvPr id="824" name="直線コネクタ 823"/>
        <xdr:cNvCxnSpPr/>
      </xdr:nvCxnSpPr>
      <xdr:spPr>
        <a:xfrm>
          <a:off x="20434300" y="1460627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825" name="楕円 824"/>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33020</xdr:rowOff>
    </xdr:from>
    <xdr:to>
      <xdr:col>107</xdr:col>
      <xdr:colOff>50800</xdr:colOff>
      <xdr:row>86</xdr:row>
      <xdr:rowOff>72389</xdr:rowOff>
    </xdr:to>
    <xdr:cxnSp macro="">
      <xdr:nvCxnSpPr>
        <xdr:cNvPr id="826" name="直線コネクタ 825"/>
        <xdr:cNvCxnSpPr/>
      </xdr:nvCxnSpPr>
      <xdr:spPr>
        <a:xfrm flipV="1">
          <a:off x="19545300" y="14606270"/>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21589</xdr:rowOff>
    </xdr:from>
    <xdr:to>
      <xdr:col>98</xdr:col>
      <xdr:colOff>38100</xdr:colOff>
      <xdr:row>86</xdr:row>
      <xdr:rowOff>123189</xdr:rowOff>
    </xdr:to>
    <xdr:sp macro="" textlink="">
      <xdr:nvSpPr>
        <xdr:cNvPr id="827" name="楕円 826"/>
        <xdr:cNvSpPr/>
      </xdr:nvSpPr>
      <xdr:spPr>
        <a:xfrm>
          <a:off x="18605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72389</xdr:rowOff>
    </xdr:from>
    <xdr:to>
      <xdr:col>102</xdr:col>
      <xdr:colOff>114300</xdr:colOff>
      <xdr:row>86</xdr:row>
      <xdr:rowOff>72389</xdr:rowOff>
    </xdr:to>
    <xdr:cxnSp macro="">
      <xdr:nvCxnSpPr>
        <xdr:cNvPr id="828" name="直線コネクタ 827"/>
        <xdr:cNvCxnSpPr/>
      </xdr:nvCxnSpPr>
      <xdr:spPr>
        <a:xfrm>
          <a:off x="18656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9"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30"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1"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32"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43197</xdr:rowOff>
    </xdr:from>
    <xdr:ext cx="469744" cy="259045"/>
    <xdr:sp macro="" textlink="">
      <xdr:nvSpPr>
        <xdr:cNvPr id="833" name="n_1mainValue【消防施設】&#10;一人当たり面積"/>
        <xdr:cNvSpPr txBox="1"/>
      </xdr:nvSpPr>
      <xdr:spPr>
        <a:xfrm>
          <a:off x="210757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100347</xdr:rowOff>
    </xdr:from>
    <xdr:ext cx="469744" cy="259045"/>
    <xdr:sp macro="" textlink="">
      <xdr:nvSpPr>
        <xdr:cNvPr id="834" name="n_2mainValue【消防施設】&#10;一人当たり面積"/>
        <xdr:cNvSpPr txBox="1"/>
      </xdr:nvSpPr>
      <xdr:spPr>
        <a:xfrm>
          <a:off x="201994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835" name="n_3mainValue【消防施設】&#10;一人当たり面積"/>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114316</xdr:rowOff>
    </xdr:from>
    <xdr:ext cx="469744" cy="259045"/>
    <xdr:sp macro="" textlink="">
      <xdr:nvSpPr>
        <xdr:cNvPr id="836" name="n_4mainValue【消防施設】&#10;一人当たり面積"/>
        <xdr:cNvSpPr txBox="1"/>
      </xdr:nvSpPr>
      <xdr:spPr>
        <a:xfrm>
          <a:off x="18421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2" name="直線コネクタ 86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64" name="直線コネクタ 86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6" name="直線コネクタ 86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8" name="フローチャート: 判断 86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9" name="フローチャート: 判断 86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0" name="フローチャート: 判断 86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1" name="フローチャート: 判断 87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2" name="フローチャート: 判断 87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878" name="楕円 877"/>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879" name="【庁舎】&#10;有形固定資産減価償却率該当値テキスト"/>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80" name="楕円 879"/>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118655</xdr:rowOff>
    </xdr:to>
    <xdr:cxnSp macro="">
      <xdr:nvCxnSpPr>
        <xdr:cNvPr id="881" name="直線コネクタ 880"/>
        <xdr:cNvCxnSpPr/>
      </xdr:nvCxnSpPr>
      <xdr:spPr>
        <a:xfrm>
          <a:off x="15481300" y="1844094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882" name="楕円 881"/>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95794</xdr:rowOff>
    </xdr:to>
    <xdr:cxnSp macro="">
      <xdr:nvCxnSpPr>
        <xdr:cNvPr id="883" name="直線コネクタ 882"/>
        <xdr:cNvCxnSpPr/>
      </xdr:nvCxnSpPr>
      <xdr:spPr>
        <a:xfrm>
          <a:off x="14592300" y="184164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884" name="楕円 883"/>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71301</xdr:rowOff>
    </xdr:to>
    <xdr:cxnSp macro="">
      <xdr:nvCxnSpPr>
        <xdr:cNvPr id="885" name="直線コネクタ 884"/>
        <xdr:cNvCxnSpPr/>
      </xdr:nvCxnSpPr>
      <xdr:spPr>
        <a:xfrm>
          <a:off x="13703300" y="183919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886" name="楕円 885"/>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46808</xdr:rowOff>
    </xdr:to>
    <xdr:cxnSp macro="">
      <xdr:nvCxnSpPr>
        <xdr:cNvPr id="887" name="直線コネクタ 886"/>
        <xdr:cNvCxnSpPr/>
      </xdr:nvCxnSpPr>
      <xdr:spPr>
        <a:xfrm>
          <a:off x="12814300" y="183658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88"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89"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90"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91"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92"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893" name="n_2mainValue【庁舎】&#10;有形固定資産減価償却率"/>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894" name="n_3mainValue【庁舎】&#10;有形固定資産減価償却率"/>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895" name="n_4mainValue【庁舎】&#10;有形固定資産減価償却率"/>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7" name="直線コネクタ 916"/>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8"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9" name="直線コネクタ 91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0"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1" name="直線コネクタ 9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2"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3" name="フローチャート: 判断 922"/>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24" name="フローチャート: 判断 923"/>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25" name="フローチャート: 判断 924"/>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6" name="フローチャート: 判断 925"/>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27" name="フローチャート: 判断 926"/>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933" name="楕円 932"/>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934" name="【庁舎】&#10;一人当たり面積該当値テキスト"/>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57404</xdr:rowOff>
    </xdr:from>
    <xdr:to>
      <xdr:col>112</xdr:col>
      <xdr:colOff>38100</xdr:colOff>
      <xdr:row>103</xdr:row>
      <xdr:rowOff>159004</xdr:rowOff>
    </xdr:to>
    <xdr:sp macro="" textlink="">
      <xdr:nvSpPr>
        <xdr:cNvPr id="935" name="楕円 934"/>
        <xdr:cNvSpPr/>
      </xdr:nvSpPr>
      <xdr:spPr>
        <a:xfrm>
          <a:off x="21272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103</xdr:row>
      <xdr:rowOff>108204</xdr:rowOff>
    </xdr:to>
    <xdr:cxnSp macro="">
      <xdr:nvCxnSpPr>
        <xdr:cNvPr id="936" name="直線コネクタ 935"/>
        <xdr:cNvCxnSpPr/>
      </xdr:nvCxnSpPr>
      <xdr:spPr>
        <a:xfrm flipV="1">
          <a:off x="21323300" y="177606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64263</xdr:rowOff>
    </xdr:from>
    <xdr:to>
      <xdr:col>107</xdr:col>
      <xdr:colOff>101600</xdr:colOff>
      <xdr:row>103</xdr:row>
      <xdr:rowOff>165863</xdr:rowOff>
    </xdr:to>
    <xdr:sp macro="" textlink="">
      <xdr:nvSpPr>
        <xdr:cNvPr id="937" name="楕円 936"/>
        <xdr:cNvSpPr/>
      </xdr:nvSpPr>
      <xdr:spPr>
        <a:xfrm>
          <a:off x="20383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108204</xdr:rowOff>
    </xdr:from>
    <xdr:to>
      <xdr:col>111</xdr:col>
      <xdr:colOff>177800</xdr:colOff>
      <xdr:row>103</xdr:row>
      <xdr:rowOff>115063</xdr:rowOff>
    </xdr:to>
    <xdr:cxnSp macro="">
      <xdr:nvCxnSpPr>
        <xdr:cNvPr id="938" name="直線コネクタ 937"/>
        <xdr:cNvCxnSpPr/>
      </xdr:nvCxnSpPr>
      <xdr:spPr>
        <a:xfrm flipV="1">
          <a:off x="20434300" y="177675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66548</xdr:rowOff>
    </xdr:from>
    <xdr:to>
      <xdr:col>102</xdr:col>
      <xdr:colOff>165100</xdr:colOff>
      <xdr:row>103</xdr:row>
      <xdr:rowOff>168148</xdr:rowOff>
    </xdr:to>
    <xdr:sp macro="" textlink="">
      <xdr:nvSpPr>
        <xdr:cNvPr id="939" name="楕円 938"/>
        <xdr:cNvSpPr/>
      </xdr:nvSpPr>
      <xdr:spPr>
        <a:xfrm>
          <a:off x="19494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115063</xdr:rowOff>
    </xdr:from>
    <xdr:to>
      <xdr:col>107</xdr:col>
      <xdr:colOff>50800</xdr:colOff>
      <xdr:row>103</xdr:row>
      <xdr:rowOff>117348</xdr:rowOff>
    </xdr:to>
    <xdr:cxnSp macro="">
      <xdr:nvCxnSpPr>
        <xdr:cNvPr id="940" name="直線コネクタ 939"/>
        <xdr:cNvCxnSpPr/>
      </xdr:nvCxnSpPr>
      <xdr:spPr>
        <a:xfrm flipV="1">
          <a:off x="19545300" y="177744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941" name="楕円 940"/>
        <xdr:cNvSpPr/>
      </xdr:nvSpPr>
      <xdr:spPr>
        <a:xfrm>
          <a:off x="18605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117348</xdr:rowOff>
    </xdr:from>
    <xdr:to>
      <xdr:col>102</xdr:col>
      <xdr:colOff>114300</xdr:colOff>
      <xdr:row>103</xdr:row>
      <xdr:rowOff>121920</xdr:rowOff>
    </xdr:to>
    <xdr:cxnSp macro="">
      <xdr:nvCxnSpPr>
        <xdr:cNvPr id="942" name="直線コネクタ 941"/>
        <xdr:cNvCxnSpPr/>
      </xdr:nvCxnSpPr>
      <xdr:spPr>
        <a:xfrm flipV="1">
          <a:off x="18656300" y="1777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3"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4"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45"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46"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4081</xdr:rowOff>
    </xdr:from>
    <xdr:ext cx="469744" cy="259045"/>
    <xdr:sp macro="" textlink="">
      <xdr:nvSpPr>
        <xdr:cNvPr id="947" name="n_1mainValue【庁舎】&#10;一人当たり面積"/>
        <xdr:cNvSpPr txBox="1"/>
      </xdr:nvSpPr>
      <xdr:spPr>
        <a:xfrm>
          <a:off x="210757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10940</xdr:rowOff>
    </xdr:from>
    <xdr:ext cx="469744" cy="259045"/>
    <xdr:sp macro="" textlink="">
      <xdr:nvSpPr>
        <xdr:cNvPr id="948" name="n_2mainValue【庁舎】&#10;一人当たり面積"/>
        <xdr:cNvSpPr txBox="1"/>
      </xdr:nvSpPr>
      <xdr:spPr>
        <a:xfrm>
          <a:off x="20199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13225</xdr:rowOff>
    </xdr:from>
    <xdr:ext cx="469744" cy="259045"/>
    <xdr:sp macro="" textlink="">
      <xdr:nvSpPr>
        <xdr:cNvPr id="949" name="n_3mainValue【庁舎】&#10;一人当たり面積"/>
        <xdr:cNvSpPr txBox="1"/>
      </xdr:nvSpPr>
      <xdr:spPr>
        <a:xfrm>
          <a:off x="19310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950" name="n_4mainValue【庁舎】&#10;一人当たり面積"/>
        <xdr:cNvSpPr txBox="1"/>
      </xdr:nvSpPr>
      <xdr:spPr>
        <a:xfrm>
          <a:off x="18421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類似団体と比較して特に有形固定資産減価償却率が特に高くなっている施設は、庁舎、保健センターであり、特に低くなっている施設は、福祉施設、体育館・プールである。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庁舎については、現在分庁舎方式の各庁舎は全ての施設で築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年を超え、最も老朽化の進んでいる施設は昭和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年の建築であるため、庁舎の有形固定資産減価償却率が高くなっている。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福祉施設については、平成１７年の合併後に複数のデイサービスセンター等が整備されたこと、平成２７年に地域包括医療福祉センターを整備したことなどにより有形固定資産減価償却率は低くなっている。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また、消防施設の有形固定資産減価償却率については、消防本部の新庁舎の完成に伴い平成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で、前年度とほぼ同数値であるものの、類似団体平均を下回り、人口の減少や全国平均を上回る高齢化率に加え、産業基盤が脆弱であるため、県内市で比較すると</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市中３番目に低い位置にある。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は、令和２年度をもって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合併算定替</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えによる特例加算措置が終了することに伴い減少が見込まれることから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、より一層の行財政改革を進め、財政の健全化を図る。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％であり、経常一般財源は市税収入が増加したものの、経常経費充当一般財源は公債費等が増加したことにより、前年度に比べ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たものの、依然として高い水準で推移しており、財政の硬直化が進んでいるため、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34798</xdr:rowOff>
    </xdr:to>
    <xdr:cxnSp macro="">
      <xdr:nvCxnSpPr>
        <xdr:cNvPr id="130" name="直線コネクタ 129"/>
        <xdr:cNvCxnSpPr/>
      </xdr:nvCxnSpPr>
      <xdr:spPr>
        <a:xfrm>
          <a:off x="4114800" y="106212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61</xdr:row>
      <xdr:rowOff>162814</xdr:rowOff>
    </xdr:to>
    <xdr:cxnSp macro="">
      <xdr:nvCxnSpPr>
        <xdr:cNvPr id="133" name="直線コネクタ 132"/>
        <xdr:cNvCxnSpPr/>
      </xdr:nvCxnSpPr>
      <xdr:spPr>
        <a:xfrm>
          <a:off x="3225800" y="105971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61</xdr:row>
      <xdr:rowOff>138684</xdr:rowOff>
    </xdr:to>
    <xdr:cxnSp macro="">
      <xdr:nvCxnSpPr>
        <xdr:cNvPr id="136" name="直線コネクタ 135"/>
        <xdr:cNvCxnSpPr/>
      </xdr:nvCxnSpPr>
      <xdr:spPr>
        <a:xfrm>
          <a:off x="2336800" y="105392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61</xdr:row>
      <xdr:rowOff>80772</xdr:rowOff>
    </xdr:to>
    <xdr:cxnSp macro="">
      <xdr:nvCxnSpPr>
        <xdr:cNvPr id="139" name="直線コネクタ 138"/>
        <xdr:cNvCxnSpPr/>
      </xdr:nvCxnSpPr>
      <xdr:spPr>
        <a:xfrm>
          <a:off x="1447800" y="102737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49" name="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50"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1" name="楕円 150"/>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2" name="テキスト ボックス 151"/>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4" name="テキスト ボックス 153"/>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5" name="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6" name="テキスト ボックス 155"/>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7" name="楕円 156"/>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8" name="テキスト ボックス 157"/>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155,480</a:t>
          </a:r>
          <a:r>
            <a:rPr kumimoji="1" lang="ja-JP" altLang="en-US" sz="1300">
              <a:latin typeface="ＭＳ Ｐゴシック" panose="020B0600070205080204" pitchFamily="50" charset="-128"/>
              <a:ea typeface="ＭＳ Ｐゴシック" panose="020B0600070205080204" pitchFamily="50" charset="-128"/>
            </a:rPr>
            <a:t>円で、職員数の増に伴う人件費の増加やネットワークのクラウド化に伴う電算処理委託料の増に伴う物件費の増加等により、前年度と比べると</a:t>
          </a:r>
          <a:r>
            <a:rPr kumimoji="1" lang="en-US" altLang="ja-JP" sz="1300">
              <a:latin typeface="ＭＳ Ｐゴシック" panose="020B0600070205080204" pitchFamily="50" charset="-128"/>
              <a:ea typeface="ＭＳ Ｐゴシック" panose="020B0600070205080204" pitchFamily="50" charset="-128"/>
            </a:rPr>
            <a:t>5,260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135474</xdr:rowOff>
    </xdr:from>
    <xdr:to>
      <xdr:col>23</xdr:col>
      <xdr:colOff>133350</xdr:colOff>
      <xdr:row>84</xdr:row>
      <xdr:rowOff>14793</xdr:rowOff>
    </xdr:to>
    <xdr:cxnSp macro="">
      <xdr:nvCxnSpPr>
        <xdr:cNvPr id="191" name="直線コネクタ 190"/>
        <xdr:cNvCxnSpPr/>
      </xdr:nvCxnSpPr>
      <xdr:spPr>
        <a:xfrm>
          <a:off x="4114800" y="14365824"/>
          <a:ext cx="838200" cy="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135474</xdr:rowOff>
    </xdr:from>
    <xdr:to>
      <xdr:col>19</xdr:col>
      <xdr:colOff>133350</xdr:colOff>
      <xdr:row>84</xdr:row>
      <xdr:rowOff>11984</xdr:rowOff>
    </xdr:to>
    <xdr:cxnSp macro="">
      <xdr:nvCxnSpPr>
        <xdr:cNvPr id="194" name="直線コネクタ 193"/>
        <xdr:cNvCxnSpPr/>
      </xdr:nvCxnSpPr>
      <xdr:spPr>
        <a:xfrm flipV="1">
          <a:off x="3225800" y="14365824"/>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11984</xdr:rowOff>
    </xdr:from>
    <xdr:to>
      <xdr:col>15</xdr:col>
      <xdr:colOff>82550</xdr:colOff>
      <xdr:row>84</xdr:row>
      <xdr:rowOff>14976</xdr:rowOff>
    </xdr:to>
    <xdr:cxnSp macro="">
      <xdr:nvCxnSpPr>
        <xdr:cNvPr id="197" name="直線コネクタ 196"/>
        <xdr:cNvCxnSpPr/>
      </xdr:nvCxnSpPr>
      <xdr:spPr>
        <a:xfrm flipV="1">
          <a:off x="2336800" y="14413784"/>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143194</xdr:rowOff>
    </xdr:from>
    <xdr:to>
      <xdr:col>11</xdr:col>
      <xdr:colOff>31750</xdr:colOff>
      <xdr:row>84</xdr:row>
      <xdr:rowOff>14976</xdr:rowOff>
    </xdr:to>
    <xdr:cxnSp macro="">
      <xdr:nvCxnSpPr>
        <xdr:cNvPr id="200" name="直線コネクタ 199"/>
        <xdr:cNvCxnSpPr/>
      </xdr:nvCxnSpPr>
      <xdr:spPr>
        <a:xfrm>
          <a:off x="1447800" y="14373544"/>
          <a:ext cx="889000" cy="4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135443</xdr:rowOff>
    </xdr:from>
    <xdr:to>
      <xdr:col>23</xdr:col>
      <xdr:colOff>184150</xdr:colOff>
      <xdr:row>84</xdr:row>
      <xdr:rowOff>65593</xdr:rowOff>
    </xdr:to>
    <xdr:sp macro="" textlink="">
      <xdr:nvSpPr>
        <xdr:cNvPr id="210" name="楕円 209"/>
        <xdr:cNvSpPr/>
      </xdr:nvSpPr>
      <xdr:spPr>
        <a:xfrm>
          <a:off x="4902200" y="143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107520</xdr:rowOff>
    </xdr:from>
    <xdr:ext cx="762000" cy="259045"/>
    <xdr:sp macro="" textlink="">
      <xdr:nvSpPr>
        <xdr:cNvPr id="211" name="人件費・物件費等の状況該当値テキスト"/>
        <xdr:cNvSpPr txBox="1"/>
      </xdr:nvSpPr>
      <xdr:spPr>
        <a:xfrm>
          <a:off x="5041900" y="1433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84674</xdr:rowOff>
    </xdr:from>
    <xdr:to>
      <xdr:col>19</xdr:col>
      <xdr:colOff>184150</xdr:colOff>
      <xdr:row>84</xdr:row>
      <xdr:rowOff>14824</xdr:rowOff>
    </xdr:to>
    <xdr:sp macro="" textlink="">
      <xdr:nvSpPr>
        <xdr:cNvPr id="212" name="楕円 211"/>
        <xdr:cNvSpPr/>
      </xdr:nvSpPr>
      <xdr:spPr>
        <a:xfrm>
          <a:off x="4064000" y="143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171051</xdr:rowOff>
    </xdr:from>
    <xdr:ext cx="736600" cy="259045"/>
    <xdr:sp macro="" textlink="">
      <xdr:nvSpPr>
        <xdr:cNvPr id="213" name="テキスト ボックス 212"/>
        <xdr:cNvSpPr txBox="1"/>
      </xdr:nvSpPr>
      <xdr:spPr>
        <a:xfrm>
          <a:off x="3733800" y="1440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132634</xdr:rowOff>
    </xdr:from>
    <xdr:to>
      <xdr:col>15</xdr:col>
      <xdr:colOff>133350</xdr:colOff>
      <xdr:row>84</xdr:row>
      <xdr:rowOff>62784</xdr:rowOff>
    </xdr:to>
    <xdr:sp macro="" textlink="">
      <xdr:nvSpPr>
        <xdr:cNvPr id="214" name="楕円 213"/>
        <xdr:cNvSpPr/>
      </xdr:nvSpPr>
      <xdr:spPr>
        <a:xfrm>
          <a:off x="3175000" y="143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47561</xdr:rowOff>
    </xdr:from>
    <xdr:ext cx="762000" cy="259045"/>
    <xdr:sp macro="" textlink="">
      <xdr:nvSpPr>
        <xdr:cNvPr id="215" name="テキスト ボックス 214"/>
        <xdr:cNvSpPr txBox="1"/>
      </xdr:nvSpPr>
      <xdr:spPr>
        <a:xfrm>
          <a:off x="2844800" y="144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135626</xdr:rowOff>
    </xdr:from>
    <xdr:to>
      <xdr:col>11</xdr:col>
      <xdr:colOff>82550</xdr:colOff>
      <xdr:row>84</xdr:row>
      <xdr:rowOff>65776</xdr:rowOff>
    </xdr:to>
    <xdr:sp macro="" textlink="">
      <xdr:nvSpPr>
        <xdr:cNvPr id="216" name="楕円 215"/>
        <xdr:cNvSpPr/>
      </xdr:nvSpPr>
      <xdr:spPr>
        <a:xfrm>
          <a:off x="2286000" y="143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50553</xdr:rowOff>
    </xdr:from>
    <xdr:ext cx="762000" cy="259045"/>
    <xdr:sp macro="" textlink="">
      <xdr:nvSpPr>
        <xdr:cNvPr id="217" name="テキスト ボックス 216"/>
        <xdr:cNvSpPr txBox="1"/>
      </xdr:nvSpPr>
      <xdr:spPr>
        <a:xfrm>
          <a:off x="1955800" y="1445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92394</xdr:rowOff>
    </xdr:from>
    <xdr:to>
      <xdr:col>7</xdr:col>
      <xdr:colOff>31750</xdr:colOff>
      <xdr:row>84</xdr:row>
      <xdr:rowOff>22544</xdr:rowOff>
    </xdr:to>
    <xdr:sp macro="" textlink="">
      <xdr:nvSpPr>
        <xdr:cNvPr id="218" name="楕円 217"/>
        <xdr:cNvSpPr/>
      </xdr:nvSpPr>
      <xdr:spPr>
        <a:xfrm>
          <a:off x="1397000" y="143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7321</xdr:rowOff>
    </xdr:from>
    <xdr:ext cx="762000" cy="259045"/>
    <xdr:sp macro="" textlink="">
      <xdr:nvSpPr>
        <xdr:cNvPr id="219" name="テキスト ボックス 218"/>
        <xdr:cNvSpPr txBox="1"/>
      </xdr:nvSpPr>
      <xdr:spPr>
        <a:xfrm>
          <a:off x="1066800" y="14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ラスパイレス指数は前年度から増加し</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となり、類似団体平均と比較して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増加傾向の要因は、経験年数階層別の職員分布の変動によるものであるが、人件費の増加は、財政の硬直化を招く要因となるため、引き続き給与水準の適正化に努める。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17236</xdr:rowOff>
    </xdr:to>
    <xdr:cxnSp macro="">
      <xdr:nvCxnSpPr>
        <xdr:cNvPr id="255" name="直線コネクタ 254"/>
        <xdr:cNvCxnSpPr/>
      </xdr:nvCxnSpPr>
      <xdr:spPr>
        <a:xfrm>
          <a:off x="16179800" y="150531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8" name="直線コネクタ 257"/>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136979</xdr:rowOff>
    </xdr:to>
    <xdr:cxnSp macro="">
      <xdr:nvCxnSpPr>
        <xdr:cNvPr id="261" name="直線コネクタ 260"/>
        <xdr:cNvCxnSpPr/>
      </xdr:nvCxnSpPr>
      <xdr:spPr>
        <a:xfrm flipV="1">
          <a:off x="14401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4" name="直線コネクタ 263"/>
        <xdr:cNvCxnSpPr/>
      </xdr:nvCxnSpPr>
      <xdr:spPr>
        <a:xfrm>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人で、職員数と住民基本台帳人口の減少に伴い前年度と比較して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人減少し、類似団体平均を</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107406</xdr:rowOff>
    </xdr:from>
    <xdr:to>
      <xdr:col>81</xdr:col>
      <xdr:colOff>44450</xdr:colOff>
      <xdr:row>63</xdr:row>
      <xdr:rowOff>109129</xdr:rowOff>
    </xdr:to>
    <xdr:cxnSp macro="">
      <xdr:nvCxnSpPr>
        <xdr:cNvPr id="320" name="直線コネクタ 319"/>
        <xdr:cNvCxnSpPr/>
      </xdr:nvCxnSpPr>
      <xdr:spPr>
        <a:xfrm flipV="1">
          <a:off x="16179800" y="10908756"/>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109129</xdr:rowOff>
    </xdr:to>
    <xdr:cxnSp macro="">
      <xdr:nvCxnSpPr>
        <xdr:cNvPr id="323" name="直線コネクタ 322"/>
        <xdr:cNvCxnSpPr/>
      </xdr:nvCxnSpPr>
      <xdr:spPr>
        <a:xfrm>
          <a:off x="15290800" y="108742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103959</xdr:rowOff>
    </xdr:to>
    <xdr:cxnSp macro="">
      <xdr:nvCxnSpPr>
        <xdr:cNvPr id="326" name="直線コネクタ 325"/>
        <xdr:cNvCxnSpPr/>
      </xdr:nvCxnSpPr>
      <xdr:spPr>
        <a:xfrm flipV="1">
          <a:off x="14401800" y="108742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76381</xdr:rowOff>
    </xdr:from>
    <xdr:to>
      <xdr:col>68</xdr:col>
      <xdr:colOff>152400</xdr:colOff>
      <xdr:row>63</xdr:row>
      <xdr:rowOff>103959</xdr:rowOff>
    </xdr:to>
    <xdr:cxnSp macro="">
      <xdr:nvCxnSpPr>
        <xdr:cNvPr id="329" name="直線コネクタ 328"/>
        <xdr:cNvCxnSpPr/>
      </xdr:nvCxnSpPr>
      <xdr:spPr>
        <a:xfrm>
          <a:off x="13512800" y="1087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56606</xdr:rowOff>
    </xdr:from>
    <xdr:to>
      <xdr:col>81</xdr:col>
      <xdr:colOff>95250</xdr:colOff>
      <xdr:row>63</xdr:row>
      <xdr:rowOff>158206</xdr:rowOff>
    </xdr:to>
    <xdr:sp macro="" textlink="">
      <xdr:nvSpPr>
        <xdr:cNvPr id="339" name="楕円 338"/>
        <xdr:cNvSpPr/>
      </xdr:nvSpPr>
      <xdr:spPr>
        <a:xfrm>
          <a:off x="16967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28683</xdr:rowOff>
    </xdr:from>
    <xdr:ext cx="762000" cy="259045"/>
    <xdr:sp macro="" textlink="">
      <xdr:nvSpPr>
        <xdr:cNvPr id="340" name="定員管理の状況該当値テキスト"/>
        <xdr:cNvSpPr txBox="1"/>
      </xdr:nvSpPr>
      <xdr:spPr>
        <a:xfrm>
          <a:off x="17106900" y="108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58329</xdr:rowOff>
    </xdr:from>
    <xdr:to>
      <xdr:col>77</xdr:col>
      <xdr:colOff>95250</xdr:colOff>
      <xdr:row>63</xdr:row>
      <xdr:rowOff>159929</xdr:rowOff>
    </xdr:to>
    <xdr:sp macro="" textlink="">
      <xdr:nvSpPr>
        <xdr:cNvPr id="341" name="楕円 340"/>
        <xdr:cNvSpPr/>
      </xdr:nvSpPr>
      <xdr:spPr>
        <a:xfrm>
          <a:off x="16129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144706</xdr:rowOff>
    </xdr:from>
    <xdr:ext cx="736600" cy="259045"/>
    <xdr:sp macro="" textlink="">
      <xdr:nvSpPr>
        <xdr:cNvPr id="342" name="テキスト ボックス 341"/>
        <xdr:cNvSpPr txBox="1"/>
      </xdr:nvSpPr>
      <xdr:spPr>
        <a:xfrm>
          <a:off x="15798800" y="1094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3" name="楕円 342"/>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4" name="テキスト ボックス 343"/>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53159</xdr:rowOff>
    </xdr:from>
    <xdr:to>
      <xdr:col>68</xdr:col>
      <xdr:colOff>203200</xdr:colOff>
      <xdr:row>63</xdr:row>
      <xdr:rowOff>154759</xdr:rowOff>
    </xdr:to>
    <xdr:sp macro="" textlink="">
      <xdr:nvSpPr>
        <xdr:cNvPr id="345" name="楕円 344"/>
        <xdr:cNvSpPr/>
      </xdr:nvSpPr>
      <xdr:spPr>
        <a:xfrm>
          <a:off x="14351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139536</xdr:rowOff>
    </xdr:from>
    <xdr:ext cx="762000" cy="259045"/>
    <xdr:sp macro="" textlink="">
      <xdr:nvSpPr>
        <xdr:cNvPr id="346" name="テキスト ボックス 345"/>
        <xdr:cNvSpPr txBox="1"/>
      </xdr:nvSpPr>
      <xdr:spPr>
        <a:xfrm>
          <a:off x="14020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25581</xdr:rowOff>
    </xdr:from>
    <xdr:to>
      <xdr:col>64</xdr:col>
      <xdr:colOff>152400</xdr:colOff>
      <xdr:row>63</xdr:row>
      <xdr:rowOff>127181</xdr:rowOff>
    </xdr:to>
    <xdr:sp macro="" textlink="">
      <xdr:nvSpPr>
        <xdr:cNvPr id="347" name="楕円 346"/>
        <xdr:cNvSpPr/>
      </xdr:nvSpPr>
      <xdr:spPr>
        <a:xfrm>
          <a:off x="13462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111958</xdr:rowOff>
    </xdr:from>
    <xdr:ext cx="762000" cy="259045"/>
    <xdr:sp macro="" textlink="">
      <xdr:nvSpPr>
        <xdr:cNvPr id="348" name="テキスト ボックス 347"/>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令和元年度の単年度数値は、償還終了や特別会計の地方債の償還に充てる繰出金の減少および標準税収入額等の増加があったものの、新たな元金償還が約２億６千万円発生したため、前年度と比較して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ポイント増加し、３か年平均の実質公債費比率は、前年度よりも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今後も元金償還が新たに始まる地方債の影響もあるため、可能な限り繰上償還を行うとともに、交付税上より有利な市債発行事業を厳選していく必要がある。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38</xdr:row>
      <xdr:rowOff>164254</xdr:rowOff>
    </xdr:to>
    <xdr:cxnSp macro="">
      <xdr:nvCxnSpPr>
        <xdr:cNvPr id="382" name="直線コネクタ 381"/>
        <xdr:cNvCxnSpPr/>
      </xdr:nvCxnSpPr>
      <xdr:spPr>
        <a:xfrm>
          <a:off x="16179800" y="667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156210</xdr:rowOff>
    </xdr:to>
    <xdr:cxnSp macro="">
      <xdr:nvCxnSpPr>
        <xdr:cNvPr id="385" name="直線コネクタ 384"/>
        <xdr:cNvCxnSpPr/>
      </xdr:nvCxnSpPr>
      <xdr:spPr>
        <a:xfrm>
          <a:off x="15290800" y="65828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67733</xdr:rowOff>
    </xdr:to>
    <xdr:cxnSp macro="">
      <xdr:nvCxnSpPr>
        <xdr:cNvPr id="388" name="直線コネクタ 387"/>
        <xdr:cNvCxnSpPr/>
      </xdr:nvCxnSpPr>
      <xdr:spPr>
        <a:xfrm>
          <a:off x="14401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27517</xdr:rowOff>
    </xdr:to>
    <xdr:cxnSp macro="">
      <xdr:nvCxnSpPr>
        <xdr:cNvPr id="391" name="直線コネクタ 390"/>
        <xdr:cNvCxnSpPr/>
      </xdr:nvCxnSpPr>
      <xdr:spPr>
        <a:xfrm flipV="1">
          <a:off x="13512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1" name="楕円 400"/>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2"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3" name="楕円 402"/>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4" name="テキスト ボックス 403"/>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5" name="楕円 404"/>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6" name="テキスト ボックス 405"/>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7" name="楕円 406"/>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8" name="テキスト ボックス 407"/>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9" name="楕円 408"/>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0" name="テキスト ボックス 409"/>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合併特例債などにより地方債現在高の増加が見込まれるため、後世への負担を少しでも軽減するよう、新規事業について総点検を図るとともに、市債発行事業を厳選し財政規律の維持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人件費に係る経常収支比率は、職員数の増加等の要因により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たが、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27940</xdr:rowOff>
    </xdr:to>
    <xdr:cxnSp macro="">
      <xdr:nvCxnSpPr>
        <xdr:cNvPr id="66" name="直線コネクタ 65"/>
        <xdr:cNvCxnSpPr/>
      </xdr:nvCxnSpPr>
      <xdr:spPr>
        <a:xfrm>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43180</xdr:rowOff>
    </xdr:to>
    <xdr:cxnSp macro="">
      <xdr:nvCxnSpPr>
        <xdr:cNvPr id="69" name="直線コネクタ 68"/>
        <xdr:cNvCxnSpPr/>
      </xdr:nvCxnSpPr>
      <xdr:spPr>
        <a:xfrm flipV="1">
          <a:off x="3098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43180</xdr:rowOff>
    </xdr:to>
    <xdr:cxnSp macro="">
      <xdr:nvCxnSpPr>
        <xdr:cNvPr id="72" name="直線コネクタ 71"/>
        <xdr:cNvCxnSpPr/>
      </xdr:nvCxnSpPr>
      <xdr:spPr>
        <a:xfrm>
          <a:off x="2209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35560</xdr:rowOff>
    </xdr:to>
    <xdr:cxnSp macro="">
      <xdr:nvCxnSpPr>
        <xdr:cNvPr id="75" name="直線コネクタ 74"/>
        <xdr:cNvCxnSpPr/>
      </xdr:nvCxnSpPr>
      <xdr:spPr>
        <a:xfrm>
          <a:off x="1320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物件費に係る経常収支比率は、橋りょう点検業務等の増により増加したが、類似団体平均より下回る状況となった。</a:t>
          </a:r>
        </a:p>
        <a:p>
          <a:r>
            <a:rPr kumimoji="1" lang="ja-JP" altLang="en-US" sz="1300">
              <a:latin typeface="ＭＳ Ｐゴシック" panose="020B0600070205080204" pitchFamily="50" charset="-128"/>
              <a:ea typeface="ＭＳ Ｐゴシック" panose="020B0600070205080204" pitchFamily="50" charset="-128"/>
            </a:rPr>
            <a:t>　今後も、新たな行政需要への対応などにより、物件費の増加が考えられるが、事務事業の更なる見直しや施設の再編・統合を進め、経費の抑制に努める。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15</xdr:row>
      <xdr:rowOff>151493</xdr:rowOff>
    </xdr:to>
    <xdr:cxnSp macro="">
      <xdr:nvCxnSpPr>
        <xdr:cNvPr id="129" name="直線コネクタ 128"/>
        <xdr:cNvCxnSpPr/>
      </xdr:nvCxnSpPr>
      <xdr:spPr>
        <a:xfrm>
          <a:off x="15671800" y="2712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121557</xdr:rowOff>
    </xdr:to>
    <xdr:cxnSp macro="">
      <xdr:nvCxnSpPr>
        <xdr:cNvPr id="132" name="直線コネクタ 131"/>
        <xdr:cNvCxnSpPr/>
      </xdr:nvCxnSpPr>
      <xdr:spPr>
        <a:xfrm flipV="1">
          <a:off x="14782800" y="2712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121557</xdr:rowOff>
    </xdr:to>
    <xdr:cxnSp macro="">
      <xdr:nvCxnSpPr>
        <xdr:cNvPr id="135" name="直線コネクタ 134"/>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78014</xdr:rowOff>
    </xdr:to>
    <xdr:cxnSp macro="">
      <xdr:nvCxnSpPr>
        <xdr:cNvPr id="138" name="直線コネクタ 137"/>
        <xdr:cNvCxnSpPr/>
      </xdr:nvCxnSpPr>
      <xdr:spPr>
        <a:xfrm>
          <a:off x="13004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7" name="テキスト ボックス 156"/>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扶助費に係る経常収支比率は、障がい福祉サービス利用者数の増加等による自立支援給付の増加および児童扶養手当支給額の増加等により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類似団体よりも低い数値ではあるが、全国平均を上回る高齢化率など今後も扶助費の増加が見込まれるため、引き続き、資格審査等の適正化と予防施策の推進に努める。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110672</xdr:rowOff>
    </xdr:to>
    <xdr:cxnSp macro="">
      <xdr:nvCxnSpPr>
        <xdr:cNvPr id="192" name="直線コネクタ 191"/>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78015</xdr:rowOff>
    </xdr:to>
    <xdr:cxnSp macro="">
      <xdr:nvCxnSpPr>
        <xdr:cNvPr id="195" name="直線コネクタ 194"/>
        <xdr:cNvCxnSpPr/>
      </xdr:nvCxnSpPr>
      <xdr:spPr>
        <a:xfrm>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45357</xdr:rowOff>
    </xdr:to>
    <xdr:cxnSp macro="">
      <xdr:nvCxnSpPr>
        <xdr:cNvPr id="198" name="直線コネクタ 197"/>
        <xdr:cNvCxnSpPr/>
      </xdr:nvCxnSpPr>
      <xdr:spPr>
        <a:xfrm>
          <a:off x="2209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167822</xdr:rowOff>
    </xdr:to>
    <xdr:cxnSp macro="">
      <xdr:nvCxnSpPr>
        <xdr:cNvPr id="201" name="直線コネクタ 200"/>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年度から下水道事業の地方公営企業法適用化による繰出金の減少（繰出金⇒補助費等）により、引き続き類似団体平均を下回った。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133531</xdr:rowOff>
    </xdr:from>
    <xdr:to>
      <xdr:col>82</xdr:col>
      <xdr:colOff>107950</xdr:colOff>
      <xdr:row>54</xdr:row>
      <xdr:rowOff>146594</xdr:rowOff>
    </xdr:to>
    <xdr:cxnSp macro="">
      <xdr:nvCxnSpPr>
        <xdr:cNvPr id="255" name="直線コネクタ 254"/>
        <xdr:cNvCxnSpPr/>
      </xdr:nvCxnSpPr>
      <xdr:spPr>
        <a:xfrm flipV="1">
          <a:off x="15671800" y="9391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58</xdr:row>
      <xdr:rowOff>127000</xdr:rowOff>
    </xdr:to>
    <xdr:cxnSp macro="">
      <xdr:nvCxnSpPr>
        <xdr:cNvPr id="258" name="直線コネクタ 257"/>
        <xdr:cNvCxnSpPr/>
      </xdr:nvCxnSpPr>
      <xdr:spPr>
        <a:xfrm flipV="1">
          <a:off x="14782800" y="9404894"/>
          <a:ext cx="889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127000</xdr:rowOff>
    </xdr:to>
    <xdr:cxnSp macro="">
      <xdr:nvCxnSpPr>
        <xdr:cNvPr id="261" name="直線コネクタ 260"/>
        <xdr:cNvCxnSpPr/>
      </xdr:nvCxnSpPr>
      <xdr:spPr>
        <a:xfrm>
          <a:off x="13893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89444</xdr:rowOff>
    </xdr:from>
    <xdr:to>
      <xdr:col>69</xdr:col>
      <xdr:colOff>92075</xdr:colOff>
      <xdr:row>58</xdr:row>
      <xdr:rowOff>61685</xdr:rowOff>
    </xdr:to>
    <xdr:cxnSp macro="">
      <xdr:nvCxnSpPr>
        <xdr:cNvPr id="264" name="直線コネクタ 263"/>
        <xdr:cNvCxnSpPr/>
      </xdr:nvCxnSpPr>
      <xdr:spPr>
        <a:xfrm>
          <a:off x="13004800" y="9862094"/>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82731</xdr:rowOff>
    </xdr:from>
    <xdr:to>
      <xdr:col>82</xdr:col>
      <xdr:colOff>158750</xdr:colOff>
      <xdr:row>55</xdr:row>
      <xdr:rowOff>12881</xdr:rowOff>
    </xdr:to>
    <xdr:sp macro="" textlink="">
      <xdr:nvSpPr>
        <xdr:cNvPr id="274" name="楕円 273"/>
        <xdr:cNvSpPr/>
      </xdr:nvSpPr>
      <xdr:spPr>
        <a:xfrm>
          <a:off x="164592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99258</xdr:rowOff>
    </xdr:from>
    <xdr:ext cx="762000" cy="259045"/>
    <xdr:sp macro="" textlink="">
      <xdr:nvSpPr>
        <xdr:cNvPr id="275" name="その他該当値テキスト"/>
        <xdr:cNvSpPr txBox="1"/>
      </xdr:nvSpPr>
      <xdr:spPr>
        <a:xfrm>
          <a:off x="16598900" y="91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95794</xdr:rowOff>
    </xdr:from>
    <xdr:to>
      <xdr:col>78</xdr:col>
      <xdr:colOff>120650</xdr:colOff>
      <xdr:row>55</xdr:row>
      <xdr:rowOff>25944</xdr:rowOff>
    </xdr:to>
    <xdr:sp macro="" textlink="">
      <xdr:nvSpPr>
        <xdr:cNvPr id="276" name="楕円 275"/>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36121</xdr:rowOff>
    </xdr:from>
    <xdr:ext cx="736600" cy="259045"/>
    <xdr:sp macro="" textlink="">
      <xdr:nvSpPr>
        <xdr:cNvPr id="277" name="テキスト ボックス 276"/>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80" name="楕円 279"/>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81" name="テキスト ボックス 280"/>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38644</xdr:rowOff>
    </xdr:from>
    <xdr:to>
      <xdr:col>65</xdr:col>
      <xdr:colOff>53975</xdr:colOff>
      <xdr:row>57</xdr:row>
      <xdr:rowOff>140244</xdr:rowOff>
    </xdr:to>
    <xdr:sp macro="" textlink="">
      <xdr:nvSpPr>
        <xdr:cNvPr id="282" name="楕円 281"/>
        <xdr:cNvSpPr/>
      </xdr:nvSpPr>
      <xdr:spPr>
        <a:xfrm>
          <a:off x="12954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125021</xdr:rowOff>
    </xdr:from>
    <xdr:ext cx="762000" cy="259045"/>
    <xdr:sp macro="" textlink="">
      <xdr:nvSpPr>
        <xdr:cNvPr id="283" name="テキスト ボックス 282"/>
        <xdr:cNvSpPr txBox="1"/>
      </xdr:nvSpPr>
      <xdr:spPr>
        <a:xfrm>
          <a:off x="12623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の地方公営企業法適用化に伴い繰出金を補助費等として支出したことにより、引き続き類似団体平均を大きく上回る状況となった。今後は、下水道使用料の適正化等を図るとともに、各種補助事業についても、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60706</xdr:rowOff>
    </xdr:to>
    <xdr:cxnSp macro="">
      <xdr:nvCxnSpPr>
        <xdr:cNvPr id="313" name="直線コネクタ 312"/>
        <xdr:cNvCxnSpPr/>
      </xdr:nvCxnSpPr>
      <xdr:spPr>
        <a:xfrm>
          <a:off x="15671800" y="67381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39</xdr:row>
      <xdr:rowOff>51562</xdr:rowOff>
    </xdr:to>
    <xdr:cxnSp macro="">
      <xdr:nvCxnSpPr>
        <xdr:cNvPr id="316" name="直線コネクタ 315"/>
        <xdr:cNvCxnSpPr/>
      </xdr:nvCxnSpPr>
      <xdr:spPr>
        <a:xfrm>
          <a:off x="14782800" y="6216904"/>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90424</xdr:rowOff>
    </xdr:to>
    <xdr:cxnSp macro="">
      <xdr:nvCxnSpPr>
        <xdr:cNvPr id="319" name="直線コネクタ 318"/>
        <xdr:cNvCxnSpPr/>
      </xdr:nvCxnSpPr>
      <xdr:spPr>
        <a:xfrm flipV="1">
          <a:off x="13893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90424</xdr:rowOff>
    </xdr:to>
    <xdr:cxnSp macro="">
      <xdr:nvCxnSpPr>
        <xdr:cNvPr id="322" name="直線コネクタ 321"/>
        <xdr:cNvCxnSpPr/>
      </xdr:nvCxnSpPr>
      <xdr:spPr>
        <a:xfrm>
          <a:off x="13004800" y="6212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32" name="楕円 331"/>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33" name="補助費等該当値テキスト"/>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34" name="楕円 333"/>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35" name="テキスト ボックス 334"/>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6" name="楕円 33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7" name="テキスト ボックス 33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8" name="楕円 337"/>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9" name="テキスト ボックス 338"/>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公債費に係る経常収支比率は、過年度実施した大規模事業に係る定時償還の開始等により前年度と比較して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よりも低くなっているが、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51888</xdr:rowOff>
    </xdr:from>
    <xdr:to>
      <xdr:col>24</xdr:col>
      <xdr:colOff>25400</xdr:colOff>
      <xdr:row>76</xdr:row>
      <xdr:rowOff>78014</xdr:rowOff>
    </xdr:to>
    <xdr:cxnSp macro="">
      <xdr:nvCxnSpPr>
        <xdr:cNvPr id="376" name="直線コネクタ 375"/>
        <xdr:cNvCxnSpPr/>
      </xdr:nvCxnSpPr>
      <xdr:spPr>
        <a:xfrm>
          <a:off x="3987800" y="1308208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76</xdr:row>
      <xdr:rowOff>51888</xdr:rowOff>
    </xdr:to>
    <xdr:cxnSp macro="">
      <xdr:nvCxnSpPr>
        <xdr:cNvPr id="379" name="直線コネクタ 378"/>
        <xdr:cNvCxnSpPr/>
      </xdr:nvCxnSpPr>
      <xdr:spPr>
        <a:xfrm>
          <a:off x="3098800" y="130233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164556</xdr:rowOff>
    </xdr:to>
    <xdr:cxnSp macro="">
      <xdr:nvCxnSpPr>
        <xdr:cNvPr id="382" name="直線コネクタ 381"/>
        <xdr:cNvCxnSpPr/>
      </xdr:nvCxnSpPr>
      <xdr:spPr>
        <a:xfrm>
          <a:off x="2209800" y="12997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75</xdr:row>
      <xdr:rowOff>138430</xdr:rowOff>
    </xdr:to>
    <xdr:cxnSp macro="">
      <xdr:nvCxnSpPr>
        <xdr:cNvPr id="385" name="直線コネクタ 384"/>
        <xdr:cNvCxnSpPr/>
      </xdr:nvCxnSpPr>
      <xdr:spPr>
        <a:xfrm>
          <a:off x="1320800" y="12931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5" name="楕円 394"/>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6"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xdr:rowOff>
    </xdr:from>
    <xdr:to>
      <xdr:col>20</xdr:col>
      <xdr:colOff>38100</xdr:colOff>
      <xdr:row>76</xdr:row>
      <xdr:rowOff>102688</xdr:rowOff>
    </xdr:to>
    <xdr:sp macro="" textlink="">
      <xdr:nvSpPr>
        <xdr:cNvPr id="397" name="楕円 396"/>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112865</xdr:rowOff>
    </xdr:from>
    <xdr:ext cx="736600" cy="259045"/>
    <xdr:sp macro="" textlink="">
      <xdr:nvSpPr>
        <xdr:cNvPr id="398" name="テキスト ボックス 397"/>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9" name="楕円 398"/>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400" name="テキスト ボックス 399"/>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401" name="楕円 400"/>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2" name="テキスト ボックス 401"/>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403" name="楕円 402"/>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404" name="テキスト ボックス 403"/>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公債費以外の経常収支比率が増加したのは、前年度と比較して、人件費、扶助費および補助費等が増加したことが主な要因である。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3556</xdr:rowOff>
    </xdr:to>
    <xdr:cxnSp macro="">
      <xdr:nvCxnSpPr>
        <xdr:cNvPr id="435" name="直線コネクタ 434"/>
        <xdr:cNvCxnSpPr/>
      </xdr:nvCxnSpPr>
      <xdr:spPr>
        <a:xfrm>
          <a:off x="15671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170435</xdr:rowOff>
    </xdr:to>
    <xdr:cxnSp macro="">
      <xdr:nvCxnSpPr>
        <xdr:cNvPr id="438" name="直線コネクタ 437"/>
        <xdr:cNvCxnSpPr/>
      </xdr:nvCxnSpPr>
      <xdr:spPr>
        <a:xfrm flipV="1">
          <a:off x="14782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170435</xdr:rowOff>
    </xdr:to>
    <xdr:cxnSp macro="">
      <xdr:nvCxnSpPr>
        <xdr:cNvPr id="441" name="直線コネクタ 440"/>
        <xdr:cNvCxnSpPr/>
      </xdr:nvCxnSpPr>
      <xdr:spPr>
        <a:xfrm>
          <a:off x="13893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133858</xdr:rowOff>
    </xdr:to>
    <xdr:cxnSp macro="">
      <xdr:nvCxnSpPr>
        <xdr:cNvPr id="444" name="直線コネクタ 443"/>
        <xdr:cNvCxnSpPr/>
      </xdr:nvCxnSpPr>
      <xdr:spPr>
        <a:xfrm>
          <a:off x="13004800" y="131297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4" name="楕円 453"/>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5"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6" name="楕円 455"/>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7" name="テキスト ボックス 456"/>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8" name="楕円 457"/>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9" name="テキスト ボックス 458"/>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60" name="楕円 459"/>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61" name="テキスト ボックス 46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2" name="楕円 461"/>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63" name="テキスト ボックス 462"/>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154165</xdr:rowOff>
    </xdr:from>
    <xdr:to>
      <xdr:col>29</xdr:col>
      <xdr:colOff>127000</xdr:colOff>
      <xdr:row>15</xdr:row>
      <xdr:rowOff>6800</xdr:rowOff>
    </xdr:to>
    <xdr:cxnSp macro="">
      <xdr:nvCxnSpPr>
        <xdr:cNvPr id="52" name="直線コネクタ 51"/>
        <xdr:cNvCxnSpPr/>
      </xdr:nvCxnSpPr>
      <xdr:spPr bwMode="auto">
        <a:xfrm flipV="1">
          <a:off x="5003800" y="2602090"/>
          <a:ext cx="647700" cy="2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6800</xdr:rowOff>
    </xdr:from>
    <xdr:to>
      <xdr:col>26</xdr:col>
      <xdr:colOff>50800</xdr:colOff>
      <xdr:row>15</xdr:row>
      <xdr:rowOff>6947</xdr:rowOff>
    </xdr:to>
    <xdr:cxnSp macro="">
      <xdr:nvCxnSpPr>
        <xdr:cNvPr id="55" name="直線コネクタ 54"/>
        <xdr:cNvCxnSpPr/>
      </xdr:nvCxnSpPr>
      <xdr:spPr bwMode="auto">
        <a:xfrm flipV="1">
          <a:off x="4305300" y="2626175"/>
          <a:ext cx="6985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6947</xdr:rowOff>
    </xdr:from>
    <xdr:to>
      <xdr:col>22</xdr:col>
      <xdr:colOff>114300</xdr:colOff>
      <xdr:row>15</xdr:row>
      <xdr:rowOff>42821</xdr:rowOff>
    </xdr:to>
    <xdr:cxnSp macro="">
      <xdr:nvCxnSpPr>
        <xdr:cNvPr id="58" name="直線コネクタ 57"/>
        <xdr:cNvCxnSpPr/>
      </xdr:nvCxnSpPr>
      <xdr:spPr bwMode="auto">
        <a:xfrm flipV="1">
          <a:off x="3606800" y="262632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26966</xdr:rowOff>
    </xdr:from>
    <xdr:to>
      <xdr:col>18</xdr:col>
      <xdr:colOff>177800</xdr:colOff>
      <xdr:row>15</xdr:row>
      <xdr:rowOff>42821</xdr:rowOff>
    </xdr:to>
    <xdr:cxnSp macro="">
      <xdr:nvCxnSpPr>
        <xdr:cNvPr id="61" name="直線コネクタ 60"/>
        <xdr:cNvCxnSpPr/>
      </xdr:nvCxnSpPr>
      <xdr:spPr bwMode="auto">
        <a:xfrm>
          <a:off x="2908300" y="2646341"/>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103365</xdr:rowOff>
    </xdr:from>
    <xdr:to>
      <xdr:col>29</xdr:col>
      <xdr:colOff>177800</xdr:colOff>
      <xdr:row>15</xdr:row>
      <xdr:rowOff>33515</xdr:rowOff>
    </xdr:to>
    <xdr:sp macro="" textlink="">
      <xdr:nvSpPr>
        <xdr:cNvPr id="71" name="楕円 70"/>
        <xdr:cNvSpPr/>
      </xdr:nvSpPr>
      <xdr:spPr bwMode="auto">
        <a:xfrm>
          <a:off x="5600700" y="255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119892</xdr:rowOff>
    </xdr:from>
    <xdr:ext cx="762000" cy="259045"/>
    <xdr:sp macro="" textlink="">
      <xdr:nvSpPr>
        <xdr:cNvPr id="72" name="人口1人当たり決算額の推移該当値テキスト130"/>
        <xdr:cNvSpPr txBox="1"/>
      </xdr:nvSpPr>
      <xdr:spPr>
        <a:xfrm>
          <a:off x="5740400" y="239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127450</xdr:rowOff>
    </xdr:from>
    <xdr:to>
      <xdr:col>26</xdr:col>
      <xdr:colOff>101600</xdr:colOff>
      <xdr:row>15</xdr:row>
      <xdr:rowOff>57600</xdr:rowOff>
    </xdr:to>
    <xdr:sp macro="" textlink="">
      <xdr:nvSpPr>
        <xdr:cNvPr id="73" name="楕円 72"/>
        <xdr:cNvSpPr/>
      </xdr:nvSpPr>
      <xdr:spPr bwMode="auto">
        <a:xfrm>
          <a:off x="4953000" y="257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67777</xdr:rowOff>
    </xdr:from>
    <xdr:ext cx="736600" cy="259045"/>
    <xdr:sp macro="" textlink="">
      <xdr:nvSpPr>
        <xdr:cNvPr id="74" name="テキスト ボックス 73"/>
        <xdr:cNvSpPr txBox="1"/>
      </xdr:nvSpPr>
      <xdr:spPr>
        <a:xfrm>
          <a:off x="4622800" y="234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127597</xdr:rowOff>
    </xdr:from>
    <xdr:to>
      <xdr:col>22</xdr:col>
      <xdr:colOff>165100</xdr:colOff>
      <xdr:row>15</xdr:row>
      <xdr:rowOff>57747</xdr:rowOff>
    </xdr:to>
    <xdr:sp macro="" textlink="">
      <xdr:nvSpPr>
        <xdr:cNvPr id="75" name="楕円 74"/>
        <xdr:cNvSpPr/>
      </xdr:nvSpPr>
      <xdr:spPr bwMode="auto">
        <a:xfrm>
          <a:off x="4254500" y="25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67924</xdr:rowOff>
    </xdr:from>
    <xdr:ext cx="762000" cy="259045"/>
    <xdr:sp macro="" textlink="">
      <xdr:nvSpPr>
        <xdr:cNvPr id="76" name="テキスト ボックス 75"/>
        <xdr:cNvSpPr txBox="1"/>
      </xdr:nvSpPr>
      <xdr:spPr>
        <a:xfrm>
          <a:off x="3924300" y="23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163471</xdr:rowOff>
    </xdr:from>
    <xdr:to>
      <xdr:col>19</xdr:col>
      <xdr:colOff>38100</xdr:colOff>
      <xdr:row>15</xdr:row>
      <xdr:rowOff>93621</xdr:rowOff>
    </xdr:to>
    <xdr:sp macro="" textlink="">
      <xdr:nvSpPr>
        <xdr:cNvPr id="77" name="楕円 76"/>
        <xdr:cNvSpPr/>
      </xdr:nvSpPr>
      <xdr:spPr bwMode="auto">
        <a:xfrm>
          <a:off x="3556000" y="261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103798</xdr:rowOff>
    </xdr:from>
    <xdr:ext cx="762000" cy="259045"/>
    <xdr:sp macro="" textlink="">
      <xdr:nvSpPr>
        <xdr:cNvPr id="78" name="テキスト ボックス 77"/>
        <xdr:cNvSpPr txBox="1"/>
      </xdr:nvSpPr>
      <xdr:spPr>
        <a:xfrm>
          <a:off x="3225800" y="238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147616</xdr:rowOff>
    </xdr:from>
    <xdr:to>
      <xdr:col>15</xdr:col>
      <xdr:colOff>101600</xdr:colOff>
      <xdr:row>15</xdr:row>
      <xdr:rowOff>77766</xdr:rowOff>
    </xdr:to>
    <xdr:sp macro="" textlink="">
      <xdr:nvSpPr>
        <xdr:cNvPr id="79" name="楕円 78"/>
        <xdr:cNvSpPr/>
      </xdr:nvSpPr>
      <xdr:spPr bwMode="auto">
        <a:xfrm>
          <a:off x="2857500" y="259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87943</xdr:rowOff>
    </xdr:from>
    <xdr:ext cx="762000" cy="259045"/>
    <xdr:sp macro="" textlink="">
      <xdr:nvSpPr>
        <xdr:cNvPr id="80" name="テキスト ボックス 79"/>
        <xdr:cNvSpPr txBox="1"/>
      </xdr:nvSpPr>
      <xdr:spPr>
        <a:xfrm>
          <a:off x="2527300" y="23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76153</xdr:rowOff>
    </xdr:from>
    <xdr:to>
      <xdr:col>29</xdr:col>
      <xdr:colOff>127000</xdr:colOff>
      <xdr:row>37</xdr:row>
      <xdr:rowOff>86603</xdr:rowOff>
    </xdr:to>
    <xdr:cxnSp macro="">
      <xdr:nvCxnSpPr>
        <xdr:cNvPr id="116" name="直線コネクタ 115"/>
        <xdr:cNvCxnSpPr/>
      </xdr:nvCxnSpPr>
      <xdr:spPr bwMode="auto">
        <a:xfrm flipV="1">
          <a:off x="5003800" y="7200853"/>
          <a:ext cx="6477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248093</xdr:rowOff>
    </xdr:from>
    <xdr:to>
      <xdr:col>26</xdr:col>
      <xdr:colOff>50800</xdr:colOff>
      <xdr:row>37</xdr:row>
      <xdr:rowOff>86603</xdr:rowOff>
    </xdr:to>
    <xdr:cxnSp macro="">
      <xdr:nvCxnSpPr>
        <xdr:cNvPr id="119" name="直線コネクタ 118"/>
        <xdr:cNvCxnSpPr/>
      </xdr:nvCxnSpPr>
      <xdr:spPr bwMode="auto">
        <a:xfrm>
          <a:off x="4305300" y="6858443"/>
          <a:ext cx="698500" cy="3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248093</xdr:rowOff>
    </xdr:from>
    <xdr:to>
      <xdr:col>22</xdr:col>
      <xdr:colOff>114300</xdr:colOff>
      <xdr:row>37</xdr:row>
      <xdr:rowOff>118215</xdr:rowOff>
    </xdr:to>
    <xdr:cxnSp macro="">
      <xdr:nvCxnSpPr>
        <xdr:cNvPr id="122" name="直線コネクタ 121"/>
        <xdr:cNvCxnSpPr/>
      </xdr:nvCxnSpPr>
      <xdr:spPr bwMode="auto">
        <a:xfrm flipV="1">
          <a:off x="3606800" y="6858443"/>
          <a:ext cx="698500" cy="38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118215</xdr:rowOff>
    </xdr:from>
    <xdr:to>
      <xdr:col>18</xdr:col>
      <xdr:colOff>177800</xdr:colOff>
      <xdr:row>37</xdr:row>
      <xdr:rowOff>339729</xdr:rowOff>
    </xdr:to>
    <xdr:cxnSp macro="">
      <xdr:nvCxnSpPr>
        <xdr:cNvPr id="125" name="直線コネクタ 124"/>
        <xdr:cNvCxnSpPr/>
      </xdr:nvCxnSpPr>
      <xdr:spPr bwMode="auto">
        <a:xfrm flipV="1">
          <a:off x="2908300" y="7242915"/>
          <a:ext cx="698500" cy="22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25353</xdr:rowOff>
    </xdr:from>
    <xdr:to>
      <xdr:col>29</xdr:col>
      <xdr:colOff>177800</xdr:colOff>
      <xdr:row>37</xdr:row>
      <xdr:rowOff>126953</xdr:rowOff>
    </xdr:to>
    <xdr:sp macro="" textlink="">
      <xdr:nvSpPr>
        <xdr:cNvPr id="135" name="楕円 134"/>
        <xdr:cNvSpPr/>
      </xdr:nvSpPr>
      <xdr:spPr bwMode="auto">
        <a:xfrm>
          <a:off x="5600700" y="715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168880</xdr:rowOff>
    </xdr:from>
    <xdr:ext cx="762000" cy="259045"/>
    <xdr:sp macro="" textlink="">
      <xdr:nvSpPr>
        <xdr:cNvPr id="136" name="人口1人当たり決算額の推移該当値テキスト445"/>
        <xdr:cNvSpPr txBox="1"/>
      </xdr:nvSpPr>
      <xdr:spPr>
        <a:xfrm>
          <a:off x="5740400" y="712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35803</xdr:rowOff>
    </xdr:from>
    <xdr:to>
      <xdr:col>26</xdr:col>
      <xdr:colOff>101600</xdr:colOff>
      <xdr:row>37</xdr:row>
      <xdr:rowOff>137403</xdr:rowOff>
    </xdr:to>
    <xdr:sp macro="" textlink="">
      <xdr:nvSpPr>
        <xdr:cNvPr id="137" name="楕円 136"/>
        <xdr:cNvSpPr/>
      </xdr:nvSpPr>
      <xdr:spPr bwMode="auto">
        <a:xfrm>
          <a:off x="49530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122180</xdr:rowOff>
    </xdr:from>
    <xdr:ext cx="736600" cy="259045"/>
    <xdr:sp macro="" textlink="">
      <xdr:nvSpPr>
        <xdr:cNvPr id="138" name="テキスト ボックス 137"/>
        <xdr:cNvSpPr txBox="1"/>
      </xdr:nvSpPr>
      <xdr:spPr>
        <a:xfrm>
          <a:off x="4622800" y="724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197293</xdr:rowOff>
    </xdr:from>
    <xdr:to>
      <xdr:col>22</xdr:col>
      <xdr:colOff>165100</xdr:colOff>
      <xdr:row>35</xdr:row>
      <xdr:rowOff>298893</xdr:rowOff>
    </xdr:to>
    <xdr:sp macro="" textlink="">
      <xdr:nvSpPr>
        <xdr:cNvPr id="139" name="楕円 138"/>
        <xdr:cNvSpPr/>
      </xdr:nvSpPr>
      <xdr:spPr bwMode="auto">
        <a:xfrm>
          <a:off x="4254500" y="680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309070</xdr:rowOff>
    </xdr:from>
    <xdr:ext cx="762000" cy="259045"/>
    <xdr:sp macro="" textlink="">
      <xdr:nvSpPr>
        <xdr:cNvPr id="140" name="テキスト ボックス 139"/>
        <xdr:cNvSpPr txBox="1"/>
      </xdr:nvSpPr>
      <xdr:spPr>
        <a:xfrm>
          <a:off x="3924300" y="657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67415</xdr:rowOff>
    </xdr:from>
    <xdr:to>
      <xdr:col>19</xdr:col>
      <xdr:colOff>38100</xdr:colOff>
      <xdr:row>37</xdr:row>
      <xdr:rowOff>169015</xdr:rowOff>
    </xdr:to>
    <xdr:sp macro="" textlink="">
      <xdr:nvSpPr>
        <xdr:cNvPr id="141" name="楕円 140"/>
        <xdr:cNvSpPr/>
      </xdr:nvSpPr>
      <xdr:spPr bwMode="auto">
        <a:xfrm>
          <a:off x="3556000" y="719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153792</xdr:rowOff>
    </xdr:from>
    <xdr:ext cx="762000" cy="259045"/>
    <xdr:sp macro="" textlink="">
      <xdr:nvSpPr>
        <xdr:cNvPr id="142" name="テキスト ボックス 141"/>
        <xdr:cNvSpPr txBox="1"/>
      </xdr:nvSpPr>
      <xdr:spPr>
        <a:xfrm>
          <a:off x="3225800" y="72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288929</xdr:rowOff>
    </xdr:from>
    <xdr:to>
      <xdr:col>15</xdr:col>
      <xdr:colOff>101600</xdr:colOff>
      <xdr:row>38</xdr:row>
      <xdr:rowOff>47629</xdr:rowOff>
    </xdr:to>
    <xdr:sp macro="" textlink="">
      <xdr:nvSpPr>
        <xdr:cNvPr id="143" name="楕円 142"/>
        <xdr:cNvSpPr/>
      </xdr:nvSpPr>
      <xdr:spPr bwMode="auto">
        <a:xfrm>
          <a:off x="2857500" y="741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32406</xdr:rowOff>
    </xdr:from>
    <xdr:ext cx="762000" cy="259045"/>
    <xdr:sp macro="" textlink="">
      <xdr:nvSpPr>
        <xdr:cNvPr id="144" name="テキスト ボックス 143"/>
        <xdr:cNvSpPr txBox="1"/>
      </xdr:nvSpPr>
      <xdr:spPr>
        <a:xfrm>
          <a:off x="2527300" y="750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164827</xdr:rowOff>
    </xdr:from>
    <xdr:to>
      <xdr:col>24</xdr:col>
      <xdr:colOff>63500</xdr:colOff>
      <xdr:row>35</xdr:row>
      <xdr:rowOff>20352</xdr:rowOff>
    </xdr:to>
    <xdr:cxnSp macro="">
      <xdr:nvCxnSpPr>
        <xdr:cNvPr id="61" name="直線コネクタ 60"/>
        <xdr:cNvCxnSpPr/>
      </xdr:nvCxnSpPr>
      <xdr:spPr>
        <a:xfrm flipV="1">
          <a:off x="3797300" y="599412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20352</xdr:rowOff>
    </xdr:from>
    <xdr:to>
      <xdr:col>19</xdr:col>
      <xdr:colOff>177800</xdr:colOff>
      <xdr:row>35</xdr:row>
      <xdr:rowOff>22180</xdr:rowOff>
    </xdr:to>
    <xdr:cxnSp macro="">
      <xdr:nvCxnSpPr>
        <xdr:cNvPr id="64" name="直線コネクタ 63"/>
        <xdr:cNvCxnSpPr/>
      </xdr:nvCxnSpPr>
      <xdr:spPr>
        <a:xfrm flipV="1">
          <a:off x="2908300" y="602110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22180</xdr:rowOff>
    </xdr:from>
    <xdr:to>
      <xdr:col>15</xdr:col>
      <xdr:colOff>50800</xdr:colOff>
      <xdr:row>35</xdr:row>
      <xdr:rowOff>40354</xdr:rowOff>
    </xdr:to>
    <xdr:cxnSp macro="">
      <xdr:nvCxnSpPr>
        <xdr:cNvPr id="67" name="直線コネクタ 66"/>
        <xdr:cNvCxnSpPr/>
      </xdr:nvCxnSpPr>
      <xdr:spPr>
        <a:xfrm flipV="1">
          <a:off x="2019300" y="602293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11474</xdr:rowOff>
    </xdr:from>
    <xdr:to>
      <xdr:col>10</xdr:col>
      <xdr:colOff>114300</xdr:colOff>
      <xdr:row>35</xdr:row>
      <xdr:rowOff>40354</xdr:rowOff>
    </xdr:to>
    <xdr:cxnSp macro="">
      <xdr:nvCxnSpPr>
        <xdr:cNvPr id="70" name="直線コネクタ 69"/>
        <xdr:cNvCxnSpPr/>
      </xdr:nvCxnSpPr>
      <xdr:spPr>
        <a:xfrm>
          <a:off x="1130300" y="6012224"/>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114027</xdr:rowOff>
    </xdr:from>
    <xdr:to>
      <xdr:col>24</xdr:col>
      <xdr:colOff>114300</xdr:colOff>
      <xdr:row>35</xdr:row>
      <xdr:rowOff>44177</xdr:rowOff>
    </xdr:to>
    <xdr:sp macro="" textlink="">
      <xdr:nvSpPr>
        <xdr:cNvPr id="80" name="楕円 79"/>
        <xdr:cNvSpPr/>
      </xdr:nvSpPr>
      <xdr:spPr>
        <a:xfrm>
          <a:off x="4584700" y="59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136904</xdr:rowOff>
    </xdr:from>
    <xdr:ext cx="534377" cy="259045"/>
    <xdr:sp macro="" textlink="">
      <xdr:nvSpPr>
        <xdr:cNvPr id="81" name="人件費該当値テキスト"/>
        <xdr:cNvSpPr txBox="1"/>
      </xdr:nvSpPr>
      <xdr:spPr>
        <a:xfrm>
          <a:off x="4686300" y="57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141002</xdr:rowOff>
    </xdr:from>
    <xdr:to>
      <xdr:col>20</xdr:col>
      <xdr:colOff>38100</xdr:colOff>
      <xdr:row>35</xdr:row>
      <xdr:rowOff>71152</xdr:rowOff>
    </xdr:to>
    <xdr:sp macro="" textlink="">
      <xdr:nvSpPr>
        <xdr:cNvPr id="82" name="楕円 81"/>
        <xdr:cNvSpPr/>
      </xdr:nvSpPr>
      <xdr:spPr>
        <a:xfrm>
          <a:off x="3746500" y="59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87679</xdr:rowOff>
    </xdr:from>
    <xdr:ext cx="534377" cy="259045"/>
    <xdr:sp macro="" textlink="">
      <xdr:nvSpPr>
        <xdr:cNvPr id="83" name="テキスト ボックス 82"/>
        <xdr:cNvSpPr txBox="1"/>
      </xdr:nvSpPr>
      <xdr:spPr>
        <a:xfrm>
          <a:off x="3530111" y="57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142830</xdr:rowOff>
    </xdr:from>
    <xdr:to>
      <xdr:col>15</xdr:col>
      <xdr:colOff>101600</xdr:colOff>
      <xdr:row>35</xdr:row>
      <xdr:rowOff>72980</xdr:rowOff>
    </xdr:to>
    <xdr:sp macro="" textlink="">
      <xdr:nvSpPr>
        <xdr:cNvPr id="84" name="楕円 83"/>
        <xdr:cNvSpPr/>
      </xdr:nvSpPr>
      <xdr:spPr>
        <a:xfrm>
          <a:off x="2857500" y="59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89507</xdr:rowOff>
    </xdr:from>
    <xdr:ext cx="534377" cy="259045"/>
    <xdr:sp macro="" textlink="">
      <xdr:nvSpPr>
        <xdr:cNvPr id="85" name="テキスト ボックス 84"/>
        <xdr:cNvSpPr txBox="1"/>
      </xdr:nvSpPr>
      <xdr:spPr>
        <a:xfrm>
          <a:off x="2641111" y="5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161004</xdr:rowOff>
    </xdr:from>
    <xdr:to>
      <xdr:col>10</xdr:col>
      <xdr:colOff>165100</xdr:colOff>
      <xdr:row>35</xdr:row>
      <xdr:rowOff>91154</xdr:rowOff>
    </xdr:to>
    <xdr:sp macro="" textlink="">
      <xdr:nvSpPr>
        <xdr:cNvPr id="86" name="楕円 85"/>
        <xdr:cNvSpPr/>
      </xdr:nvSpPr>
      <xdr:spPr>
        <a:xfrm>
          <a:off x="1968500" y="59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107681</xdr:rowOff>
    </xdr:from>
    <xdr:ext cx="534377" cy="259045"/>
    <xdr:sp macro="" textlink="">
      <xdr:nvSpPr>
        <xdr:cNvPr id="87" name="テキスト ボックス 86"/>
        <xdr:cNvSpPr txBox="1"/>
      </xdr:nvSpPr>
      <xdr:spPr>
        <a:xfrm>
          <a:off x="1752111" y="57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132124</xdr:rowOff>
    </xdr:from>
    <xdr:to>
      <xdr:col>6</xdr:col>
      <xdr:colOff>38100</xdr:colOff>
      <xdr:row>35</xdr:row>
      <xdr:rowOff>62274</xdr:rowOff>
    </xdr:to>
    <xdr:sp macro="" textlink="">
      <xdr:nvSpPr>
        <xdr:cNvPr id="88" name="楕円 87"/>
        <xdr:cNvSpPr/>
      </xdr:nvSpPr>
      <xdr:spPr>
        <a:xfrm>
          <a:off x="1079500" y="59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78801</xdr:rowOff>
    </xdr:from>
    <xdr:ext cx="534377" cy="259045"/>
    <xdr:sp macro="" textlink="">
      <xdr:nvSpPr>
        <xdr:cNvPr id="89" name="テキスト ボックス 88"/>
        <xdr:cNvSpPr txBox="1"/>
      </xdr:nvSpPr>
      <xdr:spPr>
        <a:xfrm>
          <a:off x="863111" y="57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111462</xdr:rowOff>
    </xdr:from>
    <xdr:to>
      <xdr:col>24</xdr:col>
      <xdr:colOff>63500</xdr:colOff>
      <xdr:row>56</xdr:row>
      <xdr:rowOff>149758</xdr:rowOff>
    </xdr:to>
    <xdr:cxnSp macro="">
      <xdr:nvCxnSpPr>
        <xdr:cNvPr id="121" name="直線コネクタ 120"/>
        <xdr:cNvCxnSpPr/>
      </xdr:nvCxnSpPr>
      <xdr:spPr>
        <a:xfrm flipV="1">
          <a:off x="3797300" y="9712662"/>
          <a:ext cx="8382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106390</xdr:rowOff>
    </xdr:from>
    <xdr:to>
      <xdr:col>19</xdr:col>
      <xdr:colOff>177800</xdr:colOff>
      <xdr:row>56</xdr:row>
      <xdr:rowOff>149758</xdr:rowOff>
    </xdr:to>
    <xdr:cxnSp macro="">
      <xdr:nvCxnSpPr>
        <xdr:cNvPr id="124" name="直線コネクタ 123"/>
        <xdr:cNvCxnSpPr/>
      </xdr:nvCxnSpPr>
      <xdr:spPr>
        <a:xfrm>
          <a:off x="2908300" y="970759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103026</xdr:rowOff>
    </xdr:from>
    <xdr:to>
      <xdr:col>15</xdr:col>
      <xdr:colOff>50800</xdr:colOff>
      <xdr:row>56</xdr:row>
      <xdr:rowOff>106390</xdr:rowOff>
    </xdr:to>
    <xdr:cxnSp macro="">
      <xdr:nvCxnSpPr>
        <xdr:cNvPr id="127" name="直線コネクタ 126"/>
        <xdr:cNvCxnSpPr/>
      </xdr:nvCxnSpPr>
      <xdr:spPr>
        <a:xfrm>
          <a:off x="2019300" y="970422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103026</xdr:rowOff>
    </xdr:from>
    <xdr:to>
      <xdr:col>10</xdr:col>
      <xdr:colOff>114300</xdr:colOff>
      <xdr:row>56</xdr:row>
      <xdr:rowOff>150640</xdr:rowOff>
    </xdr:to>
    <xdr:cxnSp macro="">
      <xdr:nvCxnSpPr>
        <xdr:cNvPr id="130" name="直線コネクタ 129"/>
        <xdr:cNvCxnSpPr/>
      </xdr:nvCxnSpPr>
      <xdr:spPr>
        <a:xfrm flipV="1">
          <a:off x="1130300" y="9704226"/>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60662</xdr:rowOff>
    </xdr:from>
    <xdr:to>
      <xdr:col>24</xdr:col>
      <xdr:colOff>114300</xdr:colOff>
      <xdr:row>56</xdr:row>
      <xdr:rowOff>162262</xdr:rowOff>
    </xdr:to>
    <xdr:sp macro="" textlink="">
      <xdr:nvSpPr>
        <xdr:cNvPr id="140" name="楕円 139"/>
        <xdr:cNvSpPr/>
      </xdr:nvSpPr>
      <xdr:spPr>
        <a:xfrm>
          <a:off x="4584700" y="9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83539</xdr:rowOff>
    </xdr:from>
    <xdr:ext cx="534377" cy="259045"/>
    <xdr:sp macro="" textlink="">
      <xdr:nvSpPr>
        <xdr:cNvPr id="141" name="物件費該当値テキスト"/>
        <xdr:cNvSpPr txBox="1"/>
      </xdr:nvSpPr>
      <xdr:spPr>
        <a:xfrm>
          <a:off x="4686300" y="95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98958</xdr:rowOff>
    </xdr:from>
    <xdr:to>
      <xdr:col>20</xdr:col>
      <xdr:colOff>38100</xdr:colOff>
      <xdr:row>57</xdr:row>
      <xdr:rowOff>29108</xdr:rowOff>
    </xdr:to>
    <xdr:sp macro="" textlink="">
      <xdr:nvSpPr>
        <xdr:cNvPr id="142" name="楕円 141"/>
        <xdr:cNvSpPr/>
      </xdr:nvSpPr>
      <xdr:spPr>
        <a:xfrm>
          <a:off x="3746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45635</xdr:rowOff>
    </xdr:from>
    <xdr:ext cx="534377" cy="259045"/>
    <xdr:sp macro="" textlink="">
      <xdr:nvSpPr>
        <xdr:cNvPr id="143" name="テキスト ボックス 142"/>
        <xdr:cNvSpPr txBox="1"/>
      </xdr:nvSpPr>
      <xdr:spPr>
        <a:xfrm>
          <a:off x="3530111" y="94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55590</xdr:rowOff>
    </xdr:from>
    <xdr:to>
      <xdr:col>15</xdr:col>
      <xdr:colOff>101600</xdr:colOff>
      <xdr:row>56</xdr:row>
      <xdr:rowOff>157190</xdr:rowOff>
    </xdr:to>
    <xdr:sp macro="" textlink="">
      <xdr:nvSpPr>
        <xdr:cNvPr id="144" name="楕円 143"/>
        <xdr:cNvSpPr/>
      </xdr:nvSpPr>
      <xdr:spPr>
        <a:xfrm>
          <a:off x="2857500" y="96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2267</xdr:rowOff>
    </xdr:from>
    <xdr:ext cx="534377" cy="259045"/>
    <xdr:sp macro="" textlink="">
      <xdr:nvSpPr>
        <xdr:cNvPr id="145" name="テキスト ボックス 144"/>
        <xdr:cNvSpPr txBox="1"/>
      </xdr:nvSpPr>
      <xdr:spPr>
        <a:xfrm>
          <a:off x="2641111" y="94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52226</xdr:rowOff>
    </xdr:from>
    <xdr:to>
      <xdr:col>10</xdr:col>
      <xdr:colOff>165100</xdr:colOff>
      <xdr:row>56</xdr:row>
      <xdr:rowOff>153826</xdr:rowOff>
    </xdr:to>
    <xdr:sp macro="" textlink="">
      <xdr:nvSpPr>
        <xdr:cNvPr id="146" name="楕円 145"/>
        <xdr:cNvSpPr/>
      </xdr:nvSpPr>
      <xdr:spPr>
        <a:xfrm>
          <a:off x="1968500" y="96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170353</xdr:rowOff>
    </xdr:from>
    <xdr:ext cx="534377" cy="259045"/>
    <xdr:sp macro="" textlink="">
      <xdr:nvSpPr>
        <xdr:cNvPr id="147" name="テキスト ボックス 146"/>
        <xdr:cNvSpPr txBox="1"/>
      </xdr:nvSpPr>
      <xdr:spPr>
        <a:xfrm>
          <a:off x="1752111" y="94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99840</xdr:rowOff>
    </xdr:from>
    <xdr:to>
      <xdr:col>6</xdr:col>
      <xdr:colOff>38100</xdr:colOff>
      <xdr:row>57</xdr:row>
      <xdr:rowOff>29990</xdr:rowOff>
    </xdr:to>
    <xdr:sp macro="" textlink="">
      <xdr:nvSpPr>
        <xdr:cNvPr id="148" name="楕円 147"/>
        <xdr:cNvSpPr/>
      </xdr:nvSpPr>
      <xdr:spPr>
        <a:xfrm>
          <a:off x="1079500" y="97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46517</xdr:rowOff>
    </xdr:from>
    <xdr:ext cx="534377" cy="259045"/>
    <xdr:sp macro="" textlink="">
      <xdr:nvSpPr>
        <xdr:cNvPr id="149" name="テキスト ボックス 148"/>
        <xdr:cNvSpPr txBox="1"/>
      </xdr:nvSpPr>
      <xdr:spPr>
        <a:xfrm>
          <a:off x="863111" y="94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8179</xdr:rowOff>
    </xdr:from>
    <xdr:to>
      <xdr:col>24</xdr:col>
      <xdr:colOff>63500</xdr:colOff>
      <xdr:row>78</xdr:row>
      <xdr:rowOff>14160</xdr:rowOff>
    </xdr:to>
    <xdr:cxnSp macro="">
      <xdr:nvCxnSpPr>
        <xdr:cNvPr id="178" name="直線コネクタ 177"/>
        <xdr:cNvCxnSpPr/>
      </xdr:nvCxnSpPr>
      <xdr:spPr>
        <a:xfrm>
          <a:off x="3797300" y="13381279"/>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155093</xdr:rowOff>
    </xdr:from>
    <xdr:to>
      <xdr:col>19</xdr:col>
      <xdr:colOff>177800</xdr:colOff>
      <xdr:row>78</xdr:row>
      <xdr:rowOff>8179</xdr:rowOff>
    </xdr:to>
    <xdr:cxnSp macro="">
      <xdr:nvCxnSpPr>
        <xdr:cNvPr id="181" name="直線コネクタ 180"/>
        <xdr:cNvCxnSpPr/>
      </xdr:nvCxnSpPr>
      <xdr:spPr>
        <a:xfrm>
          <a:off x="2908300" y="13356743"/>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107468</xdr:rowOff>
    </xdr:from>
    <xdr:to>
      <xdr:col>15</xdr:col>
      <xdr:colOff>50800</xdr:colOff>
      <xdr:row>77</xdr:row>
      <xdr:rowOff>155093</xdr:rowOff>
    </xdr:to>
    <xdr:cxnSp macro="">
      <xdr:nvCxnSpPr>
        <xdr:cNvPr id="184" name="直線コネクタ 183"/>
        <xdr:cNvCxnSpPr/>
      </xdr:nvCxnSpPr>
      <xdr:spPr>
        <a:xfrm>
          <a:off x="2019300" y="1330911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107468</xdr:rowOff>
    </xdr:from>
    <xdr:to>
      <xdr:col>10</xdr:col>
      <xdr:colOff>114300</xdr:colOff>
      <xdr:row>77</xdr:row>
      <xdr:rowOff>165075</xdr:rowOff>
    </xdr:to>
    <xdr:cxnSp macro="">
      <xdr:nvCxnSpPr>
        <xdr:cNvPr id="187" name="直線コネクタ 186"/>
        <xdr:cNvCxnSpPr/>
      </xdr:nvCxnSpPr>
      <xdr:spPr>
        <a:xfrm flipV="1">
          <a:off x="1130300" y="1330911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134810</xdr:rowOff>
    </xdr:from>
    <xdr:to>
      <xdr:col>24</xdr:col>
      <xdr:colOff>114300</xdr:colOff>
      <xdr:row>78</xdr:row>
      <xdr:rowOff>64960</xdr:rowOff>
    </xdr:to>
    <xdr:sp macro="" textlink="">
      <xdr:nvSpPr>
        <xdr:cNvPr id="197" name="楕円 196"/>
        <xdr:cNvSpPr/>
      </xdr:nvSpPr>
      <xdr:spPr>
        <a:xfrm>
          <a:off x="4584700" y="133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157687</xdr:rowOff>
    </xdr:from>
    <xdr:ext cx="469744" cy="259045"/>
    <xdr:sp macro="" textlink="">
      <xdr:nvSpPr>
        <xdr:cNvPr id="198" name="維持補修費該当値テキスト"/>
        <xdr:cNvSpPr txBox="1"/>
      </xdr:nvSpPr>
      <xdr:spPr>
        <a:xfrm>
          <a:off x="4686300" y="131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128829</xdr:rowOff>
    </xdr:from>
    <xdr:to>
      <xdr:col>20</xdr:col>
      <xdr:colOff>38100</xdr:colOff>
      <xdr:row>78</xdr:row>
      <xdr:rowOff>58979</xdr:rowOff>
    </xdr:to>
    <xdr:sp macro="" textlink="">
      <xdr:nvSpPr>
        <xdr:cNvPr id="199" name="楕円 198"/>
        <xdr:cNvSpPr/>
      </xdr:nvSpPr>
      <xdr:spPr>
        <a:xfrm>
          <a:off x="3746500" y="133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50106</xdr:rowOff>
    </xdr:from>
    <xdr:ext cx="469744" cy="259045"/>
    <xdr:sp macro="" textlink="">
      <xdr:nvSpPr>
        <xdr:cNvPr id="200" name="テキスト ボックス 199"/>
        <xdr:cNvSpPr txBox="1"/>
      </xdr:nvSpPr>
      <xdr:spPr>
        <a:xfrm>
          <a:off x="3562428" y="134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104293</xdr:rowOff>
    </xdr:from>
    <xdr:to>
      <xdr:col>15</xdr:col>
      <xdr:colOff>101600</xdr:colOff>
      <xdr:row>78</xdr:row>
      <xdr:rowOff>34443</xdr:rowOff>
    </xdr:to>
    <xdr:sp macro="" textlink="">
      <xdr:nvSpPr>
        <xdr:cNvPr id="201" name="楕円 200"/>
        <xdr:cNvSpPr/>
      </xdr:nvSpPr>
      <xdr:spPr>
        <a:xfrm>
          <a:off x="2857500" y="133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25570</xdr:rowOff>
    </xdr:from>
    <xdr:ext cx="469744" cy="259045"/>
    <xdr:sp macro="" textlink="">
      <xdr:nvSpPr>
        <xdr:cNvPr id="202" name="テキスト ボックス 201"/>
        <xdr:cNvSpPr txBox="1"/>
      </xdr:nvSpPr>
      <xdr:spPr>
        <a:xfrm>
          <a:off x="2673428" y="133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56668</xdr:rowOff>
    </xdr:from>
    <xdr:to>
      <xdr:col>10</xdr:col>
      <xdr:colOff>165100</xdr:colOff>
      <xdr:row>77</xdr:row>
      <xdr:rowOff>158268</xdr:rowOff>
    </xdr:to>
    <xdr:sp macro="" textlink="">
      <xdr:nvSpPr>
        <xdr:cNvPr id="203" name="楕円 202"/>
        <xdr:cNvSpPr/>
      </xdr:nvSpPr>
      <xdr:spPr>
        <a:xfrm>
          <a:off x="1968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3345</xdr:rowOff>
    </xdr:from>
    <xdr:ext cx="469744" cy="259045"/>
    <xdr:sp macro="" textlink="">
      <xdr:nvSpPr>
        <xdr:cNvPr id="204" name="テキスト ボックス 203"/>
        <xdr:cNvSpPr txBox="1"/>
      </xdr:nvSpPr>
      <xdr:spPr>
        <a:xfrm>
          <a:off x="1784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114275</xdr:rowOff>
    </xdr:from>
    <xdr:to>
      <xdr:col>6</xdr:col>
      <xdr:colOff>38100</xdr:colOff>
      <xdr:row>78</xdr:row>
      <xdr:rowOff>44425</xdr:rowOff>
    </xdr:to>
    <xdr:sp macro="" textlink="">
      <xdr:nvSpPr>
        <xdr:cNvPr id="205" name="楕円 204"/>
        <xdr:cNvSpPr/>
      </xdr:nvSpPr>
      <xdr:spPr>
        <a:xfrm>
          <a:off x="1079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60952</xdr:rowOff>
    </xdr:from>
    <xdr:ext cx="469744" cy="259045"/>
    <xdr:sp macro="" textlink="">
      <xdr:nvSpPr>
        <xdr:cNvPr id="206" name="テキスト ボックス 205"/>
        <xdr:cNvSpPr txBox="1"/>
      </xdr:nvSpPr>
      <xdr:spPr>
        <a:xfrm>
          <a:off x="895428" y="1309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8415</xdr:rowOff>
    </xdr:from>
    <xdr:to>
      <xdr:col>24</xdr:col>
      <xdr:colOff>63500</xdr:colOff>
      <xdr:row>96</xdr:row>
      <xdr:rowOff>46637</xdr:rowOff>
    </xdr:to>
    <xdr:cxnSp macro="">
      <xdr:nvCxnSpPr>
        <xdr:cNvPr id="234" name="直線コネクタ 233"/>
        <xdr:cNvCxnSpPr/>
      </xdr:nvCxnSpPr>
      <xdr:spPr>
        <a:xfrm flipV="1">
          <a:off x="3797300" y="16467615"/>
          <a:ext cx="8382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46637</xdr:rowOff>
    </xdr:from>
    <xdr:to>
      <xdr:col>19</xdr:col>
      <xdr:colOff>177800</xdr:colOff>
      <xdr:row>96</xdr:row>
      <xdr:rowOff>56649</xdr:rowOff>
    </xdr:to>
    <xdr:cxnSp macro="">
      <xdr:nvCxnSpPr>
        <xdr:cNvPr id="237" name="直線コネクタ 236"/>
        <xdr:cNvCxnSpPr/>
      </xdr:nvCxnSpPr>
      <xdr:spPr>
        <a:xfrm flipV="1">
          <a:off x="2908300" y="16505837"/>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56649</xdr:rowOff>
    </xdr:from>
    <xdr:to>
      <xdr:col>15</xdr:col>
      <xdr:colOff>50800</xdr:colOff>
      <xdr:row>96</xdr:row>
      <xdr:rowOff>116131</xdr:rowOff>
    </xdr:to>
    <xdr:cxnSp macro="">
      <xdr:nvCxnSpPr>
        <xdr:cNvPr id="240" name="直線コネクタ 239"/>
        <xdr:cNvCxnSpPr/>
      </xdr:nvCxnSpPr>
      <xdr:spPr>
        <a:xfrm flipV="1">
          <a:off x="2019300" y="16515849"/>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116131</xdr:rowOff>
    </xdr:from>
    <xdr:to>
      <xdr:col>10</xdr:col>
      <xdr:colOff>114300</xdr:colOff>
      <xdr:row>97</xdr:row>
      <xdr:rowOff>58021</xdr:rowOff>
    </xdr:to>
    <xdr:cxnSp macro="">
      <xdr:nvCxnSpPr>
        <xdr:cNvPr id="243" name="直線コネクタ 242"/>
        <xdr:cNvCxnSpPr/>
      </xdr:nvCxnSpPr>
      <xdr:spPr>
        <a:xfrm flipV="1">
          <a:off x="1130300" y="16575331"/>
          <a:ext cx="889000" cy="1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129065</xdr:rowOff>
    </xdr:from>
    <xdr:to>
      <xdr:col>24</xdr:col>
      <xdr:colOff>114300</xdr:colOff>
      <xdr:row>96</xdr:row>
      <xdr:rowOff>59215</xdr:rowOff>
    </xdr:to>
    <xdr:sp macro="" textlink="">
      <xdr:nvSpPr>
        <xdr:cNvPr id="253" name="楕円 252"/>
        <xdr:cNvSpPr/>
      </xdr:nvSpPr>
      <xdr:spPr>
        <a:xfrm>
          <a:off x="4584700" y="164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107492</xdr:rowOff>
    </xdr:from>
    <xdr:ext cx="534377" cy="259045"/>
    <xdr:sp macro="" textlink="">
      <xdr:nvSpPr>
        <xdr:cNvPr id="254" name="扶助費該当値テキスト"/>
        <xdr:cNvSpPr txBox="1"/>
      </xdr:nvSpPr>
      <xdr:spPr>
        <a:xfrm>
          <a:off x="4686300" y="163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167287</xdr:rowOff>
    </xdr:from>
    <xdr:to>
      <xdr:col>20</xdr:col>
      <xdr:colOff>38100</xdr:colOff>
      <xdr:row>96</xdr:row>
      <xdr:rowOff>97437</xdr:rowOff>
    </xdr:to>
    <xdr:sp macro="" textlink="">
      <xdr:nvSpPr>
        <xdr:cNvPr id="255" name="楕円 254"/>
        <xdr:cNvSpPr/>
      </xdr:nvSpPr>
      <xdr:spPr>
        <a:xfrm>
          <a:off x="3746500" y="164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113964</xdr:rowOff>
    </xdr:from>
    <xdr:ext cx="534377" cy="259045"/>
    <xdr:sp macro="" textlink="">
      <xdr:nvSpPr>
        <xdr:cNvPr id="256" name="テキスト ボックス 255"/>
        <xdr:cNvSpPr txBox="1"/>
      </xdr:nvSpPr>
      <xdr:spPr>
        <a:xfrm>
          <a:off x="3530111" y="1623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5849</xdr:rowOff>
    </xdr:from>
    <xdr:to>
      <xdr:col>15</xdr:col>
      <xdr:colOff>101600</xdr:colOff>
      <xdr:row>96</xdr:row>
      <xdr:rowOff>107449</xdr:rowOff>
    </xdr:to>
    <xdr:sp macro="" textlink="">
      <xdr:nvSpPr>
        <xdr:cNvPr id="257" name="楕円 256"/>
        <xdr:cNvSpPr/>
      </xdr:nvSpPr>
      <xdr:spPr>
        <a:xfrm>
          <a:off x="2857500" y="164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98576</xdr:rowOff>
    </xdr:from>
    <xdr:ext cx="534377" cy="259045"/>
    <xdr:sp macro="" textlink="">
      <xdr:nvSpPr>
        <xdr:cNvPr id="258" name="テキスト ボックス 257"/>
        <xdr:cNvSpPr txBox="1"/>
      </xdr:nvSpPr>
      <xdr:spPr>
        <a:xfrm>
          <a:off x="2641111" y="165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65331</xdr:rowOff>
    </xdr:from>
    <xdr:to>
      <xdr:col>10</xdr:col>
      <xdr:colOff>165100</xdr:colOff>
      <xdr:row>96</xdr:row>
      <xdr:rowOff>166931</xdr:rowOff>
    </xdr:to>
    <xdr:sp macro="" textlink="">
      <xdr:nvSpPr>
        <xdr:cNvPr id="259" name="楕円 258"/>
        <xdr:cNvSpPr/>
      </xdr:nvSpPr>
      <xdr:spPr>
        <a:xfrm>
          <a:off x="1968500" y="165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158058</xdr:rowOff>
    </xdr:from>
    <xdr:ext cx="534377" cy="259045"/>
    <xdr:sp macro="" textlink="">
      <xdr:nvSpPr>
        <xdr:cNvPr id="260" name="テキスト ボックス 259"/>
        <xdr:cNvSpPr txBox="1"/>
      </xdr:nvSpPr>
      <xdr:spPr>
        <a:xfrm>
          <a:off x="1752111" y="166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7221</xdr:rowOff>
    </xdr:from>
    <xdr:to>
      <xdr:col>6</xdr:col>
      <xdr:colOff>38100</xdr:colOff>
      <xdr:row>97</xdr:row>
      <xdr:rowOff>108821</xdr:rowOff>
    </xdr:to>
    <xdr:sp macro="" textlink="">
      <xdr:nvSpPr>
        <xdr:cNvPr id="261" name="楕円 260"/>
        <xdr:cNvSpPr/>
      </xdr:nvSpPr>
      <xdr:spPr>
        <a:xfrm>
          <a:off x="1079500" y="16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99948</xdr:rowOff>
    </xdr:from>
    <xdr:ext cx="534377" cy="259045"/>
    <xdr:sp macro="" textlink="">
      <xdr:nvSpPr>
        <xdr:cNvPr id="262" name="テキスト ボックス 261"/>
        <xdr:cNvSpPr txBox="1"/>
      </xdr:nvSpPr>
      <xdr:spPr>
        <a:xfrm>
          <a:off x="863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132004</xdr:rowOff>
    </xdr:from>
    <xdr:to>
      <xdr:col>55</xdr:col>
      <xdr:colOff>0</xdr:colOff>
      <xdr:row>35</xdr:row>
      <xdr:rowOff>17460</xdr:rowOff>
    </xdr:to>
    <xdr:cxnSp macro="">
      <xdr:nvCxnSpPr>
        <xdr:cNvPr id="291" name="直線コネクタ 290"/>
        <xdr:cNvCxnSpPr/>
      </xdr:nvCxnSpPr>
      <xdr:spPr>
        <a:xfrm>
          <a:off x="9639300" y="5961304"/>
          <a:ext cx="8382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132004</xdr:rowOff>
    </xdr:from>
    <xdr:to>
      <xdr:col>50</xdr:col>
      <xdr:colOff>114300</xdr:colOff>
      <xdr:row>36</xdr:row>
      <xdr:rowOff>165730</xdr:rowOff>
    </xdr:to>
    <xdr:cxnSp macro="">
      <xdr:nvCxnSpPr>
        <xdr:cNvPr id="294" name="直線コネクタ 293"/>
        <xdr:cNvCxnSpPr/>
      </xdr:nvCxnSpPr>
      <xdr:spPr>
        <a:xfrm flipV="1">
          <a:off x="8750300" y="5961304"/>
          <a:ext cx="889000" cy="3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165730</xdr:rowOff>
    </xdr:from>
    <xdr:to>
      <xdr:col>45</xdr:col>
      <xdr:colOff>177800</xdr:colOff>
      <xdr:row>37</xdr:row>
      <xdr:rowOff>13574</xdr:rowOff>
    </xdr:to>
    <xdr:cxnSp macro="">
      <xdr:nvCxnSpPr>
        <xdr:cNvPr id="297" name="直線コネクタ 296"/>
        <xdr:cNvCxnSpPr/>
      </xdr:nvCxnSpPr>
      <xdr:spPr>
        <a:xfrm flipV="1">
          <a:off x="7861300" y="6337930"/>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163421</xdr:rowOff>
    </xdr:from>
    <xdr:to>
      <xdr:col>41</xdr:col>
      <xdr:colOff>50800</xdr:colOff>
      <xdr:row>37</xdr:row>
      <xdr:rowOff>13574</xdr:rowOff>
    </xdr:to>
    <xdr:cxnSp macro="">
      <xdr:nvCxnSpPr>
        <xdr:cNvPr id="300" name="直線コネクタ 299"/>
        <xdr:cNvCxnSpPr/>
      </xdr:nvCxnSpPr>
      <xdr:spPr>
        <a:xfrm>
          <a:off x="6972300" y="633562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138110</xdr:rowOff>
    </xdr:from>
    <xdr:to>
      <xdr:col>55</xdr:col>
      <xdr:colOff>50800</xdr:colOff>
      <xdr:row>35</xdr:row>
      <xdr:rowOff>68260</xdr:rowOff>
    </xdr:to>
    <xdr:sp macro="" textlink="">
      <xdr:nvSpPr>
        <xdr:cNvPr id="310" name="楕円 309"/>
        <xdr:cNvSpPr/>
      </xdr:nvSpPr>
      <xdr:spPr>
        <a:xfrm>
          <a:off x="10426700" y="59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160987</xdr:rowOff>
    </xdr:from>
    <xdr:ext cx="534377" cy="259045"/>
    <xdr:sp macro="" textlink="">
      <xdr:nvSpPr>
        <xdr:cNvPr id="311" name="補助費等該当値テキスト"/>
        <xdr:cNvSpPr txBox="1"/>
      </xdr:nvSpPr>
      <xdr:spPr>
        <a:xfrm>
          <a:off x="10528300" y="58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81204</xdr:rowOff>
    </xdr:from>
    <xdr:to>
      <xdr:col>50</xdr:col>
      <xdr:colOff>165100</xdr:colOff>
      <xdr:row>35</xdr:row>
      <xdr:rowOff>11354</xdr:rowOff>
    </xdr:to>
    <xdr:sp macro="" textlink="">
      <xdr:nvSpPr>
        <xdr:cNvPr id="312" name="楕円 311"/>
        <xdr:cNvSpPr/>
      </xdr:nvSpPr>
      <xdr:spPr>
        <a:xfrm>
          <a:off x="9588500" y="59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27881</xdr:rowOff>
    </xdr:from>
    <xdr:ext cx="599010" cy="259045"/>
    <xdr:sp macro="" textlink="">
      <xdr:nvSpPr>
        <xdr:cNvPr id="313" name="テキスト ボックス 312"/>
        <xdr:cNvSpPr txBox="1"/>
      </xdr:nvSpPr>
      <xdr:spPr>
        <a:xfrm>
          <a:off x="9339795" y="56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114930</xdr:rowOff>
    </xdr:from>
    <xdr:to>
      <xdr:col>46</xdr:col>
      <xdr:colOff>38100</xdr:colOff>
      <xdr:row>37</xdr:row>
      <xdr:rowOff>45080</xdr:rowOff>
    </xdr:to>
    <xdr:sp macro="" textlink="">
      <xdr:nvSpPr>
        <xdr:cNvPr id="314" name="楕円 313"/>
        <xdr:cNvSpPr/>
      </xdr:nvSpPr>
      <xdr:spPr>
        <a:xfrm>
          <a:off x="8699500" y="62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36207</xdr:rowOff>
    </xdr:from>
    <xdr:ext cx="534377" cy="259045"/>
    <xdr:sp macro="" textlink="">
      <xdr:nvSpPr>
        <xdr:cNvPr id="315" name="テキスト ボックス 314"/>
        <xdr:cNvSpPr txBox="1"/>
      </xdr:nvSpPr>
      <xdr:spPr>
        <a:xfrm>
          <a:off x="8483111" y="63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134224</xdr:rowOff>
    </xdr:from>
    <xdr:to>
      <xdr:col>41</xdr:col>
      <xdr:colOff>101600</xdr:colOff>
      <xdr:row>37</xdr:row>
      <xdr:rowOff>64374</xdr:rowOff>
    </xdr:to>
    <xdr:sp macro="" textlink="">
      <xdr:nvSpPr>
        <xdr:cNvPr id="316" name="楕円 315"/>
        <xdr:cNvSpPr/>
      </xdr:nvSpPr>
      <xdr:spPr>
        <a:xfrm>
          <a:off x="7810500" y="63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55501</xdr:rowOff>
    </xdr:from>
    <xdr:ext cx="534377" cy="259045"/>
    <xdr:sp macro="" textlink="">
      <xdr:nvSpPr>
        <xdr:cNvPr id="317" name="テキスト ボックス 316"/>
        <xdr:cNvSpPr txBox="1"/>
      </xdr:nvSpPr>
      <xdr:spPr>
        <a:xfrm>
          <a:off x="7594111" y="63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112621</xdr:rowOff>
    </xdr:from>
    <xdr:to>
      <xdr:col>36</xdr:col>
      <xdr:colOff>165100</xdr:colOff>
      <xdr:row>37</xdr:row>
      <xdr:rowOff>42771</xdr:rowOff>
    </xdr:to>
    <xdr:sp macro="" textlink="">
      <xdr:nvSpPr>
        <xdr:cNvPr id="318" name="楕円 317"/>
        <xdr:cNvSpPr/>
      </xdr:nvSpPr>
      <xdr:spPr>
        <a:xfrm>
          <a:off x="6921500" y="62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33898</xdr:rowOff>
    </xdr:from>
    <xdr:ext cx="534377" cy="259045"/>
    <xdr:sp macro="" textlink="">
      <xdr:nvSpPr>
        <xdr:cNvPr id="319" name="テキスト ボックス 318"/>
        <xdr:cNvSpPr txBox="1"/>
      </xdr:nvSpPr>
      <xdr:spPr>
        <a:xfrm>
          <a:off x="6705111" y="63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137602</xdr:rowOff>
    </xdr:from>
    <xdr:to>
      <xdr:col>55</xdr:col>
      <xdr:colOff>0</xdr:colOff>
      <xdr:row>58</xdr:row>
      <xdr:rowOff>6321</xdr:rowOff>
    </xdr:to>
    <xdr:cxnSp macro="">
      <xdr:nvCxnSpPr>
        <xdr:cNvPr id="346" name="直線コネクタ 345"/>
        <xdr:cNvCxnSpPr/>
      </xdr:nvCxnSpPr>
      <xdr:spPr>
        <a:xfrm flipV="1">
          <a:off x="9639300" y="9910252"/>
          <a:ext cx="8382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101748</xdr:rowOff>
    </xdr:from>
    <xdr:to>
      <xdr:col>50</xdr:col>
      <xdr:colOff>114300</xdr:colOff>
      <xdr:row>58</xdr:row>
      <xdr:rowOff>6321</xdr:rowOff>
    </xdr:to>
    <xdr:cxnSp macro="">
      <xdr:nvCxnSpPr>
        <xdr:cNvPr id="349" name="直線コネクタ 348"/>
        <xdr:cNvCxnSpPr/>
      </xdr:nvCxnSpPr>
      <xdr:spPr>
        <a:xfrm>
          <a:off x="8750300" y="9874398"/>
          <a:ext cx="889000" cy="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101748</xdr:rowOff>
    </xdr:from>
    <xdr:to>
      <xdr:col>45</xdr:col>
      <xdr:colOff>177800</xdr:colOff>
      <xdr:row>58</xdr:row>
      <xdr:rowOff>29099</xdr:rowOff>
    </xdr:to>
    <xdr:cxnSp macro="">
      <xdr:nvCxnSpPr>
        <xdr:cNvPr id="352" name="直線コネクタ 351"/>
        <xdr:cNvCxnSpPr/>
      </xdr:nvCxnSpPr>
      <xdr:spPr>
        <a:xfrm flipV="1">
          <a:off x="7861300" y="9874398"/>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138833</xdr:rowOff>
    </xdr:from>
    <xdr:to>
      <xdr:col>41</xdr:col>
      <xdr:colOff>50800</xdr:colOff>
      <xdr:row>58</xdr:row>
      <xdr:rowOff>29099</xdr:rowOff>
    </xdr:to>
    <xdr:cxnSp macro="">
      <xdr:nvCxnSpPr>
        <xdr:cNvPr id="355" name="直線コネクタ 354"/>
        <xdr:cNvCxnSpPr/>
      </xdr:nvCxnSpPr>
      <xdr:spPr>
        <a:xfrm>
          <a:off x="6972300" y="9911483"/>
          <a:ext cx="889000" cy="6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86802</xdr:rowOff>
    </xdr:from>
    <xdr:to>
      <xdr:col>55</xdr:col>
      <xdr:colOff>50800</xdr:colOff>
      <xdr:row>58</xdr:row>
      <xdr:rowOff>16952</xdr:rowOff>
    </xdr:to>
    <xdr:sp macro="" textlink="">
      <xdr:nvSpPr>
        <xdr:cNvPr id="365" name="楕円 364"/>
        <xdr:cNvSpPr/>
      </xdr:nvSpPr>
      <xdr:spPr>
        <a:xfrm>
          <a:off x="10426700" y="98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109679</xdr:rowOff>
    </xdr:from>
    <xdr:ext cx="534377" cy="259045"/>
    <xdr:sp macro="" textlink="">
      <xdr:nvSpPr>
        <xdr:cNvPr id="366" name="普通建設事業費該当値テキスト"/>
        <xdr:cNvSpPr txBox="1"/>
      </xdr:nvSpPr>
      <xdr:spPr>
        <a:xfrm>
          <a:off x="10528300" y="97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126971</xdr:rowOff>
    </xdr:from>
    <xdr:to>
      <xdr:col>50</xdr:col>
      <xdr:colOff>165100</xdr:colOff>
      <xdr:row>58</xdr:row>
      <xdr:rowOff>57121</xdr:rowOff>
    </xdr:to>
    <xdr:sp macro="" textlink="">
      <xdr:nvSpPr>
        <xdr:cNvPr id="367" name="楕円 366"/>
        <xdr:cNvSpPr/>
      </xdr:nvSpPr>
      <xdr:spPr>
        <a:xfrm>
          <a:off x="9588500" y="9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48248</xdr:rowOff>
    </xdr:from>
    <xdr:ext cx="534377" cy="259045"/>
    <xdr:sp macro="" textlink="">
      <xdr:nvSpPr>
        <xdr:cNvPr id="368" name="テキスト ボックス 367"/>
        <xdr:cNvSpPr txBox="1"/>
      </xdr:nvSpPr>
      <xdr:spPr>
        <a:xfrm>
          <a:off x="9372111" y="99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50948</xdr:rowOff>
    </xdr:from>
    <xdr:to>
      <xdr:col>46</xdr:col>
      <xdr:colOff>38100</xdr:colOff>
      <xdr:row>57</xdr:row>
      <xdr:rowOff>152548</xdr:rowOff>
    </xdr:to>
    <xdr:sp macro="" textlink="">
      <xdr:nvSpPr>
        <xdr:cNvPr id="369" name="楕円 368"/>
        <xdr:cNvSpPr/>
      </xdr:nvSpPr>
      <xdr:spPr>
        <a:xfrm>
          <a:off x="8699500" y="98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169075</xdr:rowOff>
    </xdr:from>
    <xdr:ext cx="534377" cy="259045"/>
    <xdr:sp macro="" textlink="">
      <xdr:nvSpPr>
        <xdr:cNvPr id="370" name="テキスト ボックス 369"/>
        <xdr:cNvSpPr txBox="1"/>
      </xdr:nvSpPr>
      <xdr:spPr>
        <a:xfrm>
          <a:off x="8483111" y="95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149749</xdr:rowOff>
    </xdr:from>
    <xdr:to>
      <xdr:col>41</xdr:col>
      <xdr:colOff>101600</xdr:colOff>
      <xdr:row>58</xdr:row>
      <xdr:rowOff>79899</xdr:rowOff>
    </xdr:to>
    <xdr:sp macro="" textlink="">
      <xdr:nvSpPr>
        <xdr:cNvPr id="371" name="楕円 370"/>
        <xdr:cNvSpPr/>
      </xdr:nvSpPr>
      <xdr:spPr>
        <a:xfrm>
          <a:off x="7810500" y="9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71026</xdr:rowOff>
    </xdr:from>
    <xdr:ext cx="534377" cy="259045"/>
    <xdr:sp macro="" textlink="">
      <xdr:nvSpPr>
        <xdr:cNvPr id="372" name="テキスト ボックス 371"/>
        <xdr:cNvSpPr txBox="1"/>
      </xdr:nvSpPr>
      <xdr:spPr>
        <a:xfrm>
          <a:off x="7594111" y="10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88033</xdr:rowOff>
    </xdr:from>
    <xdr:to>
      <xdr:col>36</xdr:col>
      <xdr:colOff>165100</xdr:colOff>
      <xdr:row>58</xdr:row>
      <xdr:rowOff>18183</xdr:rowOff>
    </xdr:to>
    <xdr:sp macro="" textlink="">
      <xdr:nvSpPr>
        <xdr:cNvPr id="373" name="楕円 372"/>
        <xdr:cNvSpPr/>
      </xdr:nvSpPr>
      <xdr:spPr>
        <a:xfrm>
          <a:off x="6921500" y="9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9310</xdr:rowOff>
    </xdr:from>
    <xdr:ext cx="534377" cy="259045"/>
    <xdr:sp macro="" textlink="">
      <xdr:nvSpPr>
        <xdr:cNvPr id="374" name="テキスト ボックス 373"/>
        <xdr:cNvSpPr txBox="1"/>
      </xdr:nvSpPr>
      <xdr:spPr>
        <a:xfrm>
          <a:off x="6705111" y="99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70155</xdr:rowOff>
    </xdr:from>
    <xdr:to>
      <xdr:col>55</xdr:col>
      <xdr:colOff>0</xdr:colOff>
      <xdr:row>78</xdr:row>
      <xdr:rowOff>116269</xdr:rowOff>
    </xdr:to>
    <xdr:cxnSp macro="">
      <xdr:nvCxnSpPr>
        <xdr:cNvPr id="403" name="直線コネクタ 402"/>
        <xdr:cNvCxnSpPr/>
      </xdr:nvCxnSpPr>
      <xdr:spPr>
        <a:xfrm flipV="1">
          <a:off x="9639300" y="13443255"/>
          <a:ext cx="8382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30398</xdr:rowOff>
    </xdr:from>
    <xdr:to>
      <xdr:col>50</xdr:col>
      <xdr:colOff>114300</xdr:colOff>
      <xdr:row>78</xdr:row>
      <xdr:rowOff>116269</xdr:rowOff>
    </xdr:to>
    <xdr:cxnSp macro="">
      <xdr:nvCxnSpPr>
        <xdr:cNvPr id="406" name="直線コネクタ 405"/>
        <xdr:cNvCxnSpPr/>
      </xdr:nvCxnSpPr>
      <xdr:spPr>
        <a:xfrm>
          <a:off x="8750300" y="13403498"/>
          <a:ext cx="889000" cy="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30398</xdr:rowOff>
    </xdr:from>
    <xdr:to>
      <xdr:col>45</xdr:col>
      <xdr:colOff>177800</xdr:colOff>
      <xdr:row>78</xdr:row>
      <xdr:rowOff>153386</xdr:rowOff>
    </xdr:to>
    <xdr:cxnSp macro="">
      <xdr:nvCxnSpPr>
        <xdr:cNvPr id="409" name="直線コネクタ 408"/>
        <xdr:cNvCxnSpPr/>
      </xdr:nvCxnSpPr>
      <xdr:spPr>
        <a:xfrm flipV="1">
          <a:off x="7861300" y="13403498"/>
          <a:ext cx="889000" cy="1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75166</xdr:rowOff>
    </xdr:from>
    <xdr:to>
      <xdr:col>41</xdr:col>
      <xdr:colOff>50800</xdr:colOff>
      <xdr:row>78</xdr:row>
      <xdr:rowOff>153386</xdr:rowOff>
    </xdr:to>
    <xdr:cxnSp macro="">
      <xdr:nvCxnSpPr>
        <xdr:cNvPr id="412" name="直線コネクタ 411"/>
        <xdr:cNvCxnSpPr/>
      </xdr:nvCxnSpPr>
      <xdr:spPr>
        <a:xfrm>
          <a:off x="6972300" y="13448266"/>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19355</xdr:rowOff>
    </xdr:from>
    <xdr:to>
      <xdr:col>55</xdr:col>
      <xdr:colOff>50800</xdr:colOff>
      <xdr:row>78</xdr:row>
      <xdr:rowOff>120955</xdr:rowOff>
    </xdr:to>
    <xdr:sp macro="" textlink="">
      <xdr:nvSpPr>
        <xdr:cNvPr id="422" name="楕円 421"/>
        <xdr:cNvSpPr/>
      </xdr:nvSpPr>
      <xdr:spPr>
        <a:xfrm>
          <a:off x="10426700" y="13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42232</xdr:rowOff>
    </xdr:from>
    <xdr:ext cx="534377" cy="259045"/>
    <xdr:sp macro="" textlink="">
      <xdr:nvSpPr>
        <xdr:cNvPr id="423" name="普通建設事業費 （ うち新規整備　）該当値テキスト"/>
        <xdr:cNvSpPr txBox="1"/>
      </xdr:nvSpPr>
      <xdr:spPr>
        <a:xfrm>
          <a:off x="10528300"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65469</xdr:rowOff>
    </xdr:from>
    <xdr:to>
      <xdr:col>50</xdr:col>
      <xdr:colOff>165100</xdr:colOff>
      <xdr:row>78</xdr:row>
      <xdr:rowOff>167069</xdr:rowOff>
    </xdr:to>
    <xdr:sp macro="" textlink="">
      <xdr:nvSpPr>
        <xdr:cNvPr id="424" name="楕円 423"/>
        <xdr:cNvSpPr/>
      </xdr:nvSpPr>
      <xdr:spPr>
        <a:xfrm>
          <a:off x="9588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12146</xdr:rowOff>
    </xdr:from>
    <xdr:ext cx="534377" cy="259045"/>
    <xdr:sp macro="" textlink="">
      <xdr:nvSpPr>
        <xdr:cNvPr id="425" name="テキスト ボックス 424"/>
        <xdr:cNvSpPr txBox="1"/>
      </xdr:nvSpPr>
      <xdr:spPr>
        <a:xfrm>
          <a:off x="9372111" y="132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151048</xdr:rowOff>
    </xdr:from>
    <xdr:to>
      <xdr:col>46</xdr:col>
      <xdr:colOff>38100</xdr:colOff>
      <xdr:row>78</xdr:row>
      <xdr:rowOff>81198</xdr:rowOff>
    </xdr:to>
    <xdr:sp macro="" textlink="">
      <xdr:nvSpPr>
        <xdr:cNvPr id="426" name="楕円 425"/>
        <xdr:cNvSpPr/>
      </xdr:nvSpPr>
      <xdr:spPr>
        <a:xfrm>
          <a:off x="8699500" y="133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97725</xdr:rowOff>
    </xdr:from>
    <xdr:ext cx="534377" cy="259045"/>
    <xdr:sp macro="" textlink="">
      <xdr:nvSpPr>
        <xdr:cNvPr id="427" name="テキスト ボックス 426"/>
        <xdr:cNvSpPr txBox="1"/>
      </xdr:nvSpPr>
      <xdr:spPr>
        <a:xfrm>
          <a:off x="8483111" y="131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102586</xdr:rowOff>
    </xdr:from>
    <xdr:to>
      <xdr:col>41</xdr:col>
      <xdr:colOff>101600</xdr:colOff>
      <xdr:row>79</xdr:row>
      <xdr:rowOff>32736</xdr:rowOff>
    </xdr:to>
    <xdr:sp macro="" textlink="">
      <xdr:nvSpPr>
        <xdr:cNvPr id="428" name="楕円 427"/>
        <xdr:cNvSpPr/>
      </xdr:nvSpPr>
      <xdr:spPr>
        <a:xfrm>
          <a:off x="7810500" y="13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23863</xdr:rowOff>
    </xdr:from>
    <xdr:ext cx="534377" cy="259045"/>
    <xdr:sp macro="" textlink="">
      <xdr:nvSpPr>
        <xdr:cNvPr id="429" name="テキスト ボックス 428"/>
        <xdr:cNvSpPr txBox="1"/>
      </xdr:nvSpPr>
      <xdr:spPr>
        <a:xfrm>
          <a:off x="7594111" y="135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24366</xdr:rowOff>
    </xdr:from>
    <xdr:to>
      <xdr:col>36</xdr:col>
      <xdr:colOff>165100</xdr:colOff>
      <xdr:row>78</xdr:row>
      <xdr:rowOff>125966</xdr:rowOff>
    </xdr:to>
    <xdr:sp macro="" textlink="">
      <xdr:nvSpPr>
        <xdr:cNvPr id="430" name="楕円 429"/>
        <xdr:cNvSpPr/>
      </xdr:nvSpPr>
      <xdr:spPr>
        <a:xfrm>
          <a:off x="6921500" y="133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117093</xdr:rowOff>
    </xdr:from>
    <xdr:ext cx="534377" cy="259045"/>
    <xdr:sp macro="" textlink="">
      <xdr:nvSpPr>
        <xdr:cNvPr id="431" name="テキスト ボックス 430"/>
        <xdr:cNvSpPr txBox="1"/>
      </xdr:nvSpPr>
      <xdr:spPr>
        <a:xfrm>
          <a:off x="6705111" y="134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141322</xdr:rowOff>
    </xdr:from>
    <xdr:to>
      <xdr:col>55</xdr:col>
      <xdr:colOff>0</xdr:colOff>
      <xdr:row>98</xdr:row>
      <xdr:rowOff>69390</xdr:rowOff>
    </xdr:to>
    <xdr:cxnSp macro="">
      <xdr:nvCxnSpPr>
        <xdr:cNvPr id="462" name="直線コネクタ 461"/>
        <xdr:cNvCxnSpPr/>
      </xdr:nvCxnSpPr>
      <xdr:spPr>
        <a:xfrm flipV="1">
          <a:off x="9639300" y="16771972"/>
          <a:ext cx="8382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135215</xdr:rowOff>
    </xdr:from>
    <xdr:to>
      <xdr:col>50</xdr:col>
      <xdr:colOff>114300</xdr:colOff>
      <xdr:row>98</xdr:row>
      <xdr:rowOff>69390</xdr:rowOff>
    </xdr:to>
    <xdr:cxnSp macro="">
      <xdr:nvCxnSpPr>
        <xdr:cNvPr id="465" name="直線コネクタ 464"/>
        <xdr:cNvCxnSpPr/>
      </xdr:nvCxnSpPr>
      <xdr:spPr>
        <a:xfrm>
          <a:off x="8750300" y="16765865"/>
          <a:ext cx="889000" cy="10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135215</xdr:rowOff>
    </xdr:from>
    <xdr:to>
      <xdr:col>45</xdr:col>
      <xdr:colOff>177800</xdr:colOff>
      <xdr:row>98</xdr:row>
      <xdr:rowOff>24693</xdr:rowOff>
    </xdr:to>
    <xdr:cxnSp macro="">
      <xdr:nvCxnSpPr>
        <xdr:cNvPr id="468" name="直線コネクタ 467"/>
        <xdr:cNvCxnSpPr/>
      </xdr:nvCxnSpPr>
      <xdr:spPr>
        <a:xfrm flipV="1">
          <a:off x="7861300" y="16765865"/>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24693</xdr:rowOff>
    </xdr:from>
    <xdr:to>
      <xdr:col>41</xdr:col>
      <xdr:colOff>50800</xdr:colOff>
      <xdr:row>98</xdr:row>
      <xdr:rowOff>45560</xdr:rowOff>
    </xdr:to>
    <xdr:cxnSp macro="">
      <xdr:nvCxnSpPr>
        <xdr:cNvPr id="471" name="直線コネクタ 470"/>
        <xdr:cNvCxnSpPr/>
      </xdr:nvCxnSpPr>
      <xdr:spPr>
        <a:xfrm flipV="1">
          <a:off x="6972300" y="16826793"/>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90522</xdr:rowOff>
    </xdr:from>
    <xdr:to>
      <xdr:col>55</xdr:col>
      <xdr:colOff>50800</xdr:colOff>
      <xdr:row>98</xdr:row>
      <xdr:rowOff>20672</xdr:rowOff>
    </xdr:to>
    <xdr:sp macro="" textlink="">
      <xdr:nvSpPr>
        <xdr:cNvPr id="481" name="楕円 480"/>
        <xdr:cNvSpPr/>
      </xdr:nvSpPr>
      <xdr:spPr>
        <a:xfrm>
          <a:off x="10426700" y="16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68949</xdr:rowOff>
    </xdr:from>
    <xdr:ext cx="534377" cy="259045"/>
    <xdr:sp macro="" textlink="">
      <xdr:nvSpPr>
        <xdr:cNvPr id="482" name="普通建設事業費 （ うち更新整備　）該当値テキスト"/>
        <xdr:cNvSpPr txBox="1"/>
      </xdr:nvSpPr>
      <xdr:spPr>
        <a:xfrm>
          <a:off x="10528300" y="166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18590</xdr:rowOff>
    </xdr:from>
    <xdr:to>
      <xdr:col>50</xdr:col>
      <xdr:colOff>165100</xdr:colOff>
      <xdr:row>98</xdr:row>
      <xdr:rowOff>120190</xdr:rowOff>
    </xdr:to>
    <xdr:sp macro="" textlink="">
      <xdr:nvSpPr>
        <xdr:cNvPr id="483" name="楕円 482"/>
        <xdr:cNvSpPr/>
      </xdr:nvSpPr>
      <xdr:spPr>
        <a:xfrm>
          <a:off x="9588500" y="168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111317</xdr:rowOff>
    </xdr:from>
    <xdr:ext cx="534377" cy="259045"/>
    <xdr:sp macro="" textlink="">
      <xdr:nvSpPr>
        <xdr:cNvPr id="484" name="テキスト ボックス 483"/>
        <xdr:cNvSpPr txBox="1"/>
      </xdr:nvSpPr>
      <xdr:spPr>
        <a:xfrm>
          <a:off x="9372111" y="169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84415</xdr:rowOff>
    </xdr:from>
    <xdr:to>
      <xdr:col>46</xdr:col>
      <xdr:colOff>38100</xdr:colOff>
      <xdr:row>98</xdr:row>
      <xdr:rowOff>14565</xdr:rowOff>
    </xdr:to>
    <xdr:sp macro="" textlink="">
      <xdr:nvSpPr>
        <xdr:cNvPr id="485" name="楕円 484"/>
        <xdr:cNvSpPr/>
      </xdr:nvSpPr>
      <xdr:spPr>
        <a:xfrm>
          <a:off x="8699500" y="167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5692</xdr:rowOff>
    </xdr:from>
    <xdr:ext cx="534377" cy="259045"/>
    <xdr:sp macro="" textlink="">
      <xdr:nvSpPr>
        <xdr:cNvPr id="486" name="テキスト ボックス 485"/>
        <xdr:cNvSpPr txBox="1"/>
      </xdr:nvSpPr>
      <xdr:spPr>
        <a:xfrm>
          <a:off x="8483111" y="168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145343</xdr:rowOff>
    </xdr:from>
    <xdr:to>
      <xdr:col>41</xdr:col>
      <xdr:colOff>101600</xdr:colOff>
      <xdr:row>98</xdr:row>
      <xdr:rowOff>75493</xdr:rowOff>
    </xdr:to>
    <xdr:sp macro="" textlink="">
      <xdr:nvSpPr>
        <xdr:cNvPr id="487" name="楕円 486"/>
        <xdr:cNvSpPr/>
      </xdr:nvSpPr>
      <xdr:spPr>
        <a:xfrm>
          <a:off x="7810500" y="167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66620</xdr:rowOff>
    </xdr:from>
    <xdr:ext cx="534377" cy="259045"/>
    <xdr:sp macro="" textlink="">
      <xdr:nvSpPr>
        <xdr:cNvPr id="488" name="テキスト ボックス 487"/>
        <xdr:cNvSpPr txBox="1"/>
      </xdr:nvSpPr>
      <xdr:spPr>
        <a:xfrm>
          <a:off x="7594111" y="168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166210</xdr:rowOff>
    </xdr:from>
    <xdr:to>
      <xdr:col>36</xdr:col>
      <xdr:colOff>165100</xdr:colOff>
      <xdr:row>98</xdr:row>
      <xdr:rowOff>96360</xdr:rowOff>
    </xdr:to>
    <xdr:sp macro="" textlink="">
      <xdr:nvSpPr>
        <xdr:cNvPr id="489" name="楕円 488"/>
        <xdr:cNvSpPr/>
      </xdr:nvSpPr>
      <xdr:spPr>
        <a:xfrm>
          <a:off x="6921500" y="167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87487</xdr:rowOff>
    </xdr:from>
    <xdr:ext cx="534377" cy="259045"/>
    <xdr:sp macro="" textlink="">
      <xdr:nvSpPr>
        <xdr:cNvPr id="490" name="テキスト ボックス 489"/>
        <xdr:cNvSpPr txBox="1"/>
      </xdr:nvSpPr>
      <xdr:spPr>
        <a:xfrm>
          <a:off x="6705111"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19406</xdr:rowOff>
    </xdr:from>
    <xdr:to>
      <xdr:col>85</xdr:col>
      <xdr:colOff>127000</xdr:colOff>
      <xdr:row>39</xdr:row>
      <xdr:rowOff>40411</xdr:rowOff>
    </xdr:to>
    <xdr:cxnSp macro="">
      <xdr:nvCxnSpPr>
        <xdr:cNvPr id="519" name="直線コネクタ 518"/>
        <xdr:cNvCxnSpPr/>
      </xdr:nvCxnSpPr>
      <xdr:spPr>
        <a:xfrm>
          <a:off x="15481300" y="6705956"/>
          <a:ext cx="8382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11887</xdr:rowOff>
    </xdr:from>
    <xdr:to>
      <xdr:col>81</xdr:col>
      <xdr:colOff>50800</xdr:colOff>
      <xdr:row>39</xdr:row>
      <xdr:rowOff>19406</xdr:rowOff>
    </xdr:to>
    <xdr:cxnSp macro="">
      <xdr:nvCxnSpPr>
        <xdr:cNvPr id="522" name="直線コネクタ 521"/>
        <xdr:cNvCxnSpPr/>
      </xdr:nvCxnSpPr>
      <xdr:spPr>
        <a:xfrm>
          <a:off x="14592300" y="6698437"/>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11887</xdr:rowOff>
    </xdr:from>
    <xdr:to>
      <xdr:col>76</xdr:col>
      <xdr:colOff>114300</xdr:colOff>
      <xdr:row>39</xdr:row>
      <xdr:rowOff>44450</xdr:rowOff>
    </xdr:to>
    <xdr:cxnSp macro="">
      <xdr:nvCxnSpPr>
        <xdr:cNvPr id="525" name="直線コネクタ 524"/>
        <xdr:cNvCxnSpPr/>
      </xdr:nvCxnSpPr>
      <xdr:spPr>
        <a:xfrm flipV="1">
          <a:off x="13703300" y="6698437"/>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161061</xdr:rowOff>
    </xdr:from>
    <xdr:to>
      <xdr:col>85</xdr:col>
      <xdr:colOff>177800</xdr:colOff>
      <xdr:row>39</xdr:row>
      <xdr:rowOff>91211</xdr:rowOff>
    </xdr:to>
    <xdr:sp macro="" textlink="">
      <xdr:nvSpPr>
        <xdr:cNvPr id="538" name="楕円 537"/>
        <xdr:cNvSpPr/>
      </xdr:nvSpPr>
      <xdr:spPr>
        <a:xfrm>
          <a:off x="162687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75988</xdr:rowOff>
    </xdr:from>
    <xdr:ext cx="378565" cy="259045"/>
    <xdr:sp macro="" textlink="">
      <xdr:nvSpPr>
        <xdr:cNvPr id="539" name="災害復旧事業費該当値テキスト"/>
        <xdr:cNvSpPr txBox="1"/>
      </xdr:nvSpPr>
      <xdr:spPr>
        <a:xfrm>
          <a:off x="16370300" y="6591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140056</xdr:rowOff>
    </xdr:from>
    <xdr:to>
      <xdr:col>81</xdr:col>
      <xdr:colOff>101600</xdr:colOff>
      <xdr:row>39</xdr:row>
      <xdr:rowOff>70206</xdr:rowOff>
    </xdr:to>
    <xdr:sp macro="" textlink="">
      <xdr:nvSpPr>
        <xdr:cNvPr id="540" name="楕円 539"/>
        <xdr:cNvSpPr/>
      </xdr:nvSpPr>
      <xdr:spPr>
        <a:xfrm>
          <a:off x="15430500" y="66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61333</xdr:rowOff>
    </xdr:from>
    <xdr:ext cx="469744" cy="259045"/>
    <xdr:sp macro="" textlink="">
      <xdr:nvSpPr>
        <xdr:cNvPr id="541" name="テキスト ボックス 540"/>
        <xdr:cNvSpPr txBox="1"/>
      </xdr:nvSpPr>
      <xdr:spPr>
        <a:xfrm>
          <a:off x="15246428" y="67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132537</xdr:rowOff>
    </xdr:from>
    <xdr:to>
      <xdr:col>76</xdr:col>
      <xdr:colOff>165100</xdr:colOff>
      <xdr:row>39</xdr:row>
      <xdr:rowOff>62687</xdr:rowOff>
    </xdr:to>
    <xdr:sp macro="" textlink="">
      <xdr:nvSpPr>
        <xdr:cNvPr id="542" name="楕円 541"/>
        <xdr:cNvSpPr/>
      </xdr:nvSpPr>
      <xdr:spPr>
        <a:xfrm>
          <a:off x="14541500" y="6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53814</xdr:rowOff>
    </xdr:from>
    <xdr:ext cx="469744" cy="259045"/>
    <xdr:sp macro="" textlink="">
      <xdr:nvSpPr>
        <xdr:cNvPr id="543" name="テキスト ボックス 542"/>
        <xdr:cNvSpPr txBox="1"/>
      </xdr:nvSpPr>
      <xdr:spPr>
        <a:xfrm>
          <a:off x="14357428" y="674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131394</xdr:rowOff>
    </xdr:from>
    <xdr:to>
      <xdr:col>85</xdr:col>
      <xdr:colOff>127000</xdr:colOff>
      <xdr:row>75</xdr:row>
      <xdr:rowOff>5931</xdr:rowOff>
    </xdr:to>
    <xdr:cxnSp macro="">
      <xdr:nvCxnSpPr>
        <xdr:cNvPr id="625" name="直線コネクタ 624"/>
        <xdr:cNvCxnSpPr/>
      </xdr:nvCxnSpPr>
      <xdr:spPr>
        <a:xfrm flipV="1">
          <a:off x="15481300" y="12818694"/>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5931</xdr:rowOff>
    </xdr:from>
    <xdr:to>
      <xdr:col>81</xdr:col>
      <xdr:colOff>50800</xdr:colOff>
      <xdr:row>75</xdr:row>
      <xdr:rowOff>56477</xdr:rowOff>
    </xdr:to>
    <xdr:cxnSp macro="">
      <xdr:nvCxnSpPr>
        <xdr:cNvPr id="628" name="直線コネクタ 627"/>
        <xdr:cNvCxnSpPr/>
      </xdr:nvCxnSpPr>
      <xdr:spPr>
        <a:xfrm flipV="1">
          <a:off x="14592300" y="1286468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49847</xdr:rowOff>
    </xdr:from>
    <xdr:to>
      <xdr:col>76</xdr:col>
      <xdr:colOff>114300</xdr:colOff>
      <xdr:row>75</xdr:row>
      <xdr:rowOff>56477</xdr:rowOff>
    </xdr:to>
    <xdr:cxnSp macro="">
      <xdr:nvCxnSpPr>
        <xdr:cNvPr id="631" name="直線コネクタ 630"/>
        <xdr:cNvCxnSpPr/>
      </xdr:nvCxnSpPr>
      <xdr:spPr>
        <a:xfrm>
          <a:off x="13703300" y="1290859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46127</xdr:rowOff>
    </xdr:from>
    <xdr:to>
      <xdr:col>71</xdr:col>
      <xdr:colOff>177800</xdr:colOff>
      <xdr:row>75</xdr:row>
      <xdr:rowOff>49847</xdr:rowOff>
    </xdr:to>
    <xdr:cxnSp macro="">
      <xdr:nvCxnSpPr>
        <xdr:cNvPr id="634" name="直線コネクタ 633"/>
        <xdr:cNvCxnSpPr/>
      </xdr:nvCxnSpPr>
      <xdr:spPr>
        <a:xfrm>
          <a:off x="12814300" y="12733427"/>
          <a:ext cx="889000" cy="17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80594</xdr:rowOff>
    </xdr:from>
    <xdr:to>
      <xdr:col>85</xdr:col>
      <xdr:colOff>177800</xdr:colOff>
      <xdr:row>75</xdr:row>
      <xdr:rowOff>10744</xdr:rowOff>
    </xdr:to>
    <xdr:sp macro="" textlink="">
      <xdr:nvSpPr>
        <xdr:cNvPr id="644" name="楕円 643"/>
        <xdr:cNvSpPr/>
      </xdr:nvSpPr>
      <xdr:spPr>
        <a:xfrm>
          <a:off x="16268700" y="12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103471</xdr:rowOff>
    </xdr:from>
    <xdr:ext cx="534377" cy="259045"/>
    <xdr:sp macro="" textlink="">
      <xdr:nvSpPr>
        <xdr:cNvPr id="645" name="公債費該当値テキスト"/>
        <xdr:cNvSpPr txBox="1"/>
      </xdr:nvSpPr>
      <xdr:spPr>
        <a:xfrm>
          <a:off x="16370300" y="126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126581</xdr:rowOff>
    </xdr:from>
    <xdr:to>
      <xdr:col>81</xdr:col>
      <xdr:colOff>101600</xdr:colOff>
      <xdr:row>75</xdr:row>
      <xdr:rowOff>56731</xdr:rowOff>
    </xdr:to>
    <xdr:sp macro="" textlink="">
      <xdr:nvSpPr>
        <xdr:cNvPr id="646" name="楕円 645"/>
        <xdr:cNvSpPr/>
      </xdr:nvSpPr>
      <xdr:spPr>
        <a:xfrm>
          <a:off x="15430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73258</xdr:rowOff>
    </xdr:from>
    <xdr:ext cx="534377" cy="259045"/>
    <xdr:sp macro="" textlink="">
      <xdr:nvSpPr>
        <xdr:cNvPr id="647" name="テキスト ボックス 646"/>
        <xdr:cNvSpPr txBox="1"/>
      </xdr:nvSpPr>
      <xdr:spPr>
        <a:xfrm>
          <a:off x="15214111" y="12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5677</xdr:rowOff>
    </xdr:from>
    <xdr:to>
      <xdr:col>76</xdr:col>
      <xdr:colOff>165100</xdr:colOff>
      <xdr:row>75</xdr:row>
      <xdr:rowOff>107277</xdr:rowOff>
    </xdr:to>
    <xdr:sp macro="" textlink="">
      <xdr:nvSpPr>
        <xdr:cNvPr id="648" name="楕円 647"/>
        <xdr:cNvSpPr/>
      </xdr:nvSpPr>
      <xdr:spPr>
        <a:xfrm>
          <a:off x="14541500" y="128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123804</xdr:rowOff>
    </xdr:from>
    <xdr:ext cx="534377" cy="259045"/>
    <xdr:sp macro="" textlink="">
      <xdr:nvSpPr>
        <xdr:cNvPr id="649" name="テキスト ボックス 648"/>
        <xdr:cNvSpPr txBox="1"/>
      </xdr:nvSpPr>
      <xdr:spPr>
        <a:xfrm>
          <a:off x="14325111" y="126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170497</xdr:rowOff>
    </xdr:from>
    <xdr:to>
      <xdr:col>72</xdr:col>
      <xdr:colOff>38100</xdr:colOff>
      <xdr:row>75</xdr:row>
      <xdr:rowOff>100647</xdr:rowOff>
    </xdr:to>
    <xdr:sp macro="" textlink="">
      <xdr:nvSpPr>
        <xdr:cNvPr id="650" name="楕円 649"/>
        <xdr:cNvSpPr/>
      </xdr:nvSpPr>
      <xdr:spPr>
        <a:xfrm>
          <a:off x="136525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117174</xdr:rowOff>
    </xdr:from>
    <xdr:ext cx="534377" cy="259045"/>
    <xdr:sp macro="" textlink="">
      <xdr:nvSpPr>
        <xdr:cNvPr id="651" name="テキスト ボックス 650"/>
        <xdr:cNvSpPr txBox="1"/>
      </xdr:nvSpPr>
      <xdr:spPr>
        <a:xfrm>
          <a:off x="13436111" y="126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166777</xdr:rowOff>
    </xdr:from>
    <xdr:to>
      <xdr:col>67</xdr:col>
      <xdr:colOff>101600</xdr:colOff>
      <xdr:row>74</xdr:row>
      <xdr:rowOff>96927</xdr:rowOff>
    </xdr:to>
    <xdr:sp macro="" textlink="">
      <xdr:nvSpPr>
        <xdr:cNvPr id="652" name="楕円 651"/>
        <xdr:cNvSpPr/>
      </xdr:nvSpPr>
      <xdr:spPr>
        <a:xfrm>
          <a:off x="12763500" y="126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113454</xdr:rowOff>
    </xdr:from>
    <xdr:ext cx="534377" cy="259045"/>
    <xdr:sp macro="" textlink="">
      <xdr:nvSpPr>
        <xdr:cNvPr id="653" name="テキスト ボックス 652"/>
        <xdr:cNvSpPr txBox="1"/>
      </xdr:nvSpPr>
      <xdr:spPr>
        <a:xfrm>
          <a:off x="12547111" y="124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64088</xdr:rowOff>
    </xdr:from>
    <xdr:to>
      <xdr:col>85</xdr:col>
      <xdr:colOff>127000</xdr:colOff>
      <xdr:row>98</xdr:row>
      <xdr:rowOff>86437</xdr:rowOff>
    </xdr:to>
    <xdr:cxnSp macro="">
      <xdr:nvCxnSpPr>
        <xdr:cNvPr id="680" name="直線コネクタ 679"/>
        <xdr:cNvCxnSpPr/>
      </xdr:nvCxnSpPr>
      <xdr:spPr>
        <a:xfrm flipV="1">
          <a:off x="15481300" y="16866188"/>
          <a:ext cx="8382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86437</xdr:rowOff>
    </xdr:from>
    <xdr:to>
      <xdr:col>81</xdr:col>
      <xdr:colOff>50800</xdr:colOff>
      <xdr:row>98</xdr:row>
      <xdr:rowOff>117384</xdr:rowOff>
    </xdr:to>
    <xdr:cxnSp macro="">
      <xdr:nvCxnSpPr>
        <xdr:cNvPr id="683" name="直線コネクタ 682"/>
        <xdr:cNvCxnSpPr/>
      </xdr:nvCxnSpPr>
      <xdr:spPr>
        <a:xfrm flipV="1">
          <a:off x="14592300" y="16888537"/>
          <a:ext cx="889000" cy="3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97400</xdr:rowOff>
    </xdr:from>
    <xdr:to>
      <xdr:col>76</xdr:col>
      <xdr:colOff>114300</xdr:colOff>
      <xdr:row>98</xdr:row>
      <xdr:rowOff>117384</xdr:rowOff>
    </xdr:to>
    <xdr:cxnSp macro="">
      <xdr:nvCxnSpPr>
        <xdr:cNvPr id="686" name="直線コネクタ 685"/>
        <xdr:cNvCxnSpPr/>
      </xdr:nvCxnSpPr>
      <xdr:spPr>
        <a:xfrm>
          <a:off x="13703300" y="16899500"/>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97400</xdr:rowOff>
    </xdr:from>
    <xdr:to>
      <xdr:col>71</xdr:col>
      <xdr:colOff>177800</xdr:colOff>
      <xdr:row>98</xdr:row>
      <xdr:rowOff>110787</xdr:rowOff>
    </xdr:to>
    <xdr:cxnSp macro="">
      <xdr:nvCxnSpPr>
        <xdr:cNvPr id="689" name="直線コネクタ 688"/>
        <xdr:cNvCxnSpPr/>
      </xdr:nvCxnSpPr>
      <xdr:spPr>
        <a:xfrm flipV="1">
          <a:off x="12814300" y="16899500"/>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13288</xdr:rowOff>
    </xdr:from>
    <xdr:to>
      <xdr:col>85</xdr:col>
      <xdr:colOff>177800</xdr:colOff>
      <xdr:row>98</xdr:row>
      <xdr:rowOff>114888</xdr:rowOff>
    </xdr:to>
    <xdr:sp macro="" textlink="">
      <xdr:nvSpPr>
        <xdr:cNvPr id="699" name="楕円 698"/>
        <xdr:cNvSpPr/>
      </xdr:nvSpPr>
      <xdr:spPr>
        <a:xfrm>
          <a:off x="16268700" y="168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144115</xdr:rowOff>
    </xdr:from>
    <xdr:ext cx="534377" cy="259045"/>
    <xdr:sp macro="" textlink="">
      <xdr:nvSpPr>
        <xdr:cNvPr id="700" name="積立金該当値テキスト"/>
        <xdr:cNvSpPr txBox="1"/>
      </xdr:nvSpPr>
      <xdr:spPr>
        <a:xfrm>
          <a:off x="16370300" y="166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35637</xdr:rowOff>
    </xdr:from>
    <xdr:to>
      <xdr:col>81</xdr:col>
      <xdr:colOff>101600</xdr:colOff>
      <xdr:row>98</xdr:row>
      <xdr:rowOff>137237</xdr:rowOff>
    </xdr:to>
    <xdr:sp macro="" textlink="">
      <xdr:nvSpPr>
        <xdr:cNvPr id="701" name="楕円 700"/>
        <xdr:cNvSpPr/>
      </xdr:nvSpPr>
      <xdr:spPr>
        <a:xfrm>
          <a:off x="154305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128364</xdr:rowOff>
    </xdr:from>
    <xdr:ext cx="534377" cy="259045"/>
    <xdr:sp macro="" textlink="">
      <xdr:nvSpPr>
        <xdr:cNvPr id="702" name="テキスト ボックス 701"/>
        <xdr:cNvSpPr txBox="1"/>
      </xdr:nvSpPr>
      <xdr:spPr>
        <a:xfrm>
          <a:off x="15214111" y="169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66584</xdr:rowOff>
    </xdr:from>
    <xdr:to>
      <xdr:col>76</xdr:col>
      <xdr:colOff>165100</xdr:colOff>
      <xdr:row>98</xdr:row>
      <xdr:rowOff>168184</xdr:rowOff>
    </xdr:to>
    <xdr:sp macro="" textlink="">
      <xdr:nvSpPr>
        <xdr:cNvPr id="703" name="楕円 702"/>
        <xdr:cNvSpPr/>
      </xdr:nvSpPr>
      <xdr:spPr>
        <a:xfrm>
          <a:off x="14541500" y="168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159311</xdr:rowOff>
    </xdr:from>
    <xdr:ext cx="469744" cy="259045"/>
    <xdr:sp macro="" textlink="">
      <xdr:nvSpPr>
        <xdr:cNvPr id="704" name="テキスト ボックス 703"/>
        <xdr:cNvSpPr txBox="1"/>
      </xdr:nvSpPr>
      <xdr:spPr>
        <a:xfrm>
          <a:off x="14357428" y="1696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46600</xdr:rowOff>
    </xdr:from>
    <xdr:to>
      <xdr:col>72</xdr:col>
      <xdr:colOff>38100</xdr:colOff>
      <xdr:row>98</xdr:row>
      <xdr:rowOff>148200</xdr:rowOff>
    </xdr:to>
    <xdr:sp macro="" textlink="">
      <xdr:nvSpPr>
        <xdr:cNvPr id="705" name="楕円 704"/>
        <xdr:cNvSpPr/>
      </xdr:nvSpPr>
      <xdr:spPr>
        <a:xfrm>
          <a:off x="13652500" y="168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139327</xdr:rowOff>
    </xdr:from>
    <xdr:ext cx="469744" cy="259045"/>
    <xdr:sp macro="" textlink="">
      <xdr:nvSpPr>
        <xdr:cNvPr id="706" name="テキスト ボックス 705"/>
        <xdr:cNvSpPr txBox="1"/>
      </xdr:nvSpPr>
      <xdr:spPr>
        <a:xfrm>
          <a:off x="13468428" y="169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59987</xdr:rowOff>
    </xdr:from>
    <xdr:to>
      <xdr:col>67</xdr:col>
      <xdr:colOff>101600</xdr:colOff>
      <xdr:row>98</xdr:row>
      <xdr:rowOff>161587</xdr:rowOff>
    </xdr:to>
    <xdr:sp macro="" textlink="">
      <xdr:nvSpPr>
        <xdr:cNvPr id="707" name="楕円 706"/>
        <xdr:cNvSpPr/>
      </xdr:nvSpPr>
      <xdr:spPr>
        <a:xfrm>
          <a:off x="12763500" y="168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152714</xdr:rowOff>
    </xdr:from>
    <xdr:ext cx="469744" cy="259045"/>
    <xdr:sp macro="" textlink="">
      <xdr:nvSpPr>
        <xdr:cNvPr id="708" name="テキスト ボックス 707"/>
        <xdr:cNvSpPr txBox="1"/>
      </xdr:nvSpPr>
      <xdr:spPr>
        <a:xfrm>
          <a:off x="12579428" y="169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96396</xdr:rowOff>
    </xdr:from>
    <xdr:to>
      <xdr:col>107</xdr:col>
      <xdr:colOff>50800</xdr:colOff>
      <xdr:row>39</xdr:row>
      <xdr:rowOff>98878</xdr:rowOff>
    </xdr:to>
    <xdr:cxnSp macro="">
      <xdr:nvCxnSpPr>
        <xdr:cNvPr id="745" name="直線コネクタ 744"/>
        <xdr:cNvCxnSpPr/>
      </xdr:nvCxnSpPr>
      <xdr:spPr>
        <a:xfrm>
          <a:off x="19545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96396</xdr:rowOff>
    </xdr:from>
    <xdr:to>
      <xdr:col>102</xdr:col>
      <xdr:colOff>114300</xdr:colOff>
      <xdr:row>39</xdr:row>
      <xdr:rowOff>98878</xdr:rowOff>
    </xdr:to>
    <xdr:cxnSp macro="">
      <xdr:nvCxnSpPr>
        <xdr:cNvPr id="748" name="直線コネクタ 747"/>
        <xdr:cNvCxnSpPr/>
      </xdr:nvCxnSpPr>
      <xdr:spPr>
        <a:xfrm flipV="1">
          <a:off x="18656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45596</xdr:rowOff>
    </xdr:from>
    <xdr:to>
      <xdr:col>102</xdr:col>
      <xdr:colOff>165100</xdr:colOff>
      <xdr:row>39</xdr:row>
      <xdr:rowOff>147196</xdr:rowOff>
    </xdr:to>
    <xdr:sp macro="" textlink="">
      <xdr:nvSpPr>
        <xdr:cNvPr id="764" name="楕円 763"/>
        <xdr:cNvSpPr/>
      </xdr:nvSpPr>
      <xdr:spPr>
        <a:xfrm>
          <a:off x="19494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138323</xdr:rowOff>
    </xdr:from>
    <xdr:ext cx="313932" cy="259045"/>
    <xdr:sp macro="" textlink="">
      <xdr:nvSpPr>
        <xdr:cNvPr id="765" name="テキスト ボックス 764"/>
        <xdr:cNvSpPr txBox="1"/>
      </xdr:nvSpPr>
      <xdr:spPr>
        <a:xfrm>
          <a:off x="19388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120041</xdr:rowOff>
    </xdr:from>
    <xdr:to>
      <xdr:col>116</xdr:col>
      <xdr:colOff>63500</xdr:colOff>
      <xdr:row>58</xdr:row>
      <xdr:rowOff>129825</xdr:rowOff>
    </xdr:to>
    <xdr:cxnSp macro="">
      <xdr:nvCxnSpPr>
        <xdr:cNvPr id="794" name="直線コネクタ 793"/>
        <xdr:cNvCxnSpPr/>
      </xdr:nvCxnSpPr>
      <xdr:spPr>
        <a:xfrm>
          <a:off x="21323300" y="1006414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47665</xdr:rowOff>
    </xdr:from>
    <xdr:to>
      <xdr:col>111</xdr:col>
      <xdr:colOff>177800</xdr:colOff>
      <xdr:row>58</xdr:row>
      <xdr:rowOff>120041</xdr:rowOff>
    </xdr:to>
    <xdr:cxnSp macro="">
      <xdr:nvCxnSpPr>
        <xdr:cNvPr id="797" name="直線コネクタ 796"/>
        <xdr:cNvCxnSpPr/>
      </xdr:nvCxnSpPr>
      <xdr:spPr>
        <a:xfrm>
          <a:off x="20434300" y="9991765"/>
          <a:ext cx="8890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47665</xdr:rowOff>
    </xdr:from>
    <xdr:to>
      <xdr:col>107</xdr:col>
      <xdr:colOff>50800</xdr:colOff>
      <xdr:row>58</xdr:row>
      <xdr:rowOff>54112</xdr:rowOff>
    </xdr:to>
    <xdr:cxnSp macro="">
      <xdr:nvCxnSpPr>
        <xdr:cNvPr id="800" name="直線コネクタ 799"/>
        <xdr:cNvCxnSpPr/>
      </xdr:nvCxnSpPr>
      <xdr:spPr>
        <a:xfrm flipV="1">
          <a:off x="19545300" y="999176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13650</xdr:rowOff>
    </xdr:from>
    <xdr:to>
      <xdr:col>102</xdr:col>
      <xdr:colOff>114300</xdr:colOff>
      <xdr:row>58</xdr:row>
      <xdr:rowOff>54112</xdr:rowOff>
    </xdr:to>
    <xdr:cxnSp macro="">
      <xdr:nvCxnSpPr>
        <xdr:cNvPr id="803" name="直線コネクタ 802"/>
        <xdr:cNvCxnSpPr/>
      </xdr:nvCxnSpPr>
      <xdr:spPr>
        <a:xfrm>
          <a:off x="18656300" y="995775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79025</xdr:rowOff>
    </xdr:from>
    <xdr:to>
      <xdr:col>116</xdr:col>
      <xdr:colOff>114300</xdr:colOff>
      <xdr:row>59</xdr:row>
      <xdr:rowOff>9175</xdr:rowOff>
    </xdr:to>
    <xdr:sp macro="" textlink="">
      <xdr:nvSpPr>
        <xdr:cNvPr id="813" name="楕円 812"/>
        <xdr:cNvSpPr/>
      </xdr:nvSpPr>
      <xdr:spPr>
        <a:xfrm>
          <a:off x="221107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165402</xdr:rowOff>
    </xdr:from>
    <xdr:ext cx="378565" cy="259045"/>
    <xdr:sp macro="" textlink="">
      <xdr:nvSpPr>
        <xdr:cNvPr id="814" name="貸付金該当値テキスト"/>
        <xdr:cNvSpPr txBox="1"/>
      </xdr:nvSpPr>
      <xdr:spPr>
        <a:xfrm>
          <a:off x="22212300" y="9938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69241</xdr:rowOff>
    </xdr:from>
    <xdr:to>
      <xdr:col>112</xdr:col>
      <xdr:colOff>38100</xdr:colOff>
      <xdr:row>58</xdr:row>
      <xdr:rowOff>170841</xdr:rowOff>
    </xdr:to>
    <xdr:sp macro="" textlink="">
      <xdr:nvSpPr>
        <xdr:cNvPr id="815" name="楕円 814"/>
        <xdr:cNvSpPr/>
      </xdr:nvSpPr>
      <xdr:spPr>
        <a:xfrm>
          <a:off x="21272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161968</xdr:rowOff>
    </xdr:from>
    <xdr:ext cx="378565" cy="259045"/>
    <xdr:sp macro="" textlink="">
      <xdr:nvSpPr>
        <xdr:cNvPr id="816" name="テキスト ボックス 815"/>
        <xdr:cNvSpPr txBox="1"/>
      </xdr:nvSpPr>
      <xdr:spPr>
        <a:xfrm>
          <a:off x="21134017" y="10106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168315</xdr:rowOff>
    </xdr:from>
    <xdr:to>
      <xdr:col>107</xdr:col>
      <xdr:colOff>101600</xdr:colOff>
      <xdr:row>58</xdr:row>
      <xdr:rowOff>98465</xdr:rowOff>
    </xdr:to>
    <xdr:sp macro="" textlink="">
      <xdr:nvSpPr>
        <xdr:cNvPr id="817" name="楕円 816"/>
        <xdr:cNvSpPr/>
      </xdr:nvSpPr>
      <xdr:spPr>
        <a:xfrm>
          <a:off x="20383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89592</xdr:rowOff>
    </xdr:from>
    <xdr:ext cx="469744" cy="259045"/>
    <xdr:sp macro="" textlink="">
      <xdr:nvSpPr>
        <xdr:cNvPr id="818" name="テキスト ボックス 817"/>
        <xdr:cNvSpPr txBox="1"/>
      </xdr:nvSpPr>
      <xdr:spPr>
        <a:xfrm>
          <a:off x="20199428" y="100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3312</xdr:rowOff>
    </xdr:from>
    <xdr:to>
      <xdr:col>102</xdr:col>
      <xdr:colOff>165100</xdr:colOff>
      <xdr:row>58</xdr:row>
      <xdr:rowOff>104912</xdr:rowOff>
    </xdr:to>
    <xdr:sp macro="" textlink="">
      <xdr:nvSpPr>
        <xdr:cNvPr id="819" name="楕円 818"/>
        <xdr:cNvSpPr/>
      </xdr:nvSpPr>
      <xdr:spPr>
        <a:xfrm>
          <a:off x="19494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96039</xdr:rowOff>
    </xdr:from>
    <xdr:ext cx="469744" cy="259045"/>
    <xdr:sp macro="" textlink="">
      <xdr:nvSpPr>
        <xdr:cNvPr id="820" name="テキスト ボックス 819"/>
        <xdr:cNvSpPr txBox="1"/>
      </xdr:nvSpPr>
      <xdr:spPr>
        <a:xfrm>
          <a:off x="19310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134300</xdr:rowOff>
    </xdr:from>
    <xdr:to>
      <xdr:col>98</xdr:col>
      <xdr:colOff>38100</xdr:colOff>
      <xdr:row>58</xdr:row>
      <xdr:rowOff>64450</xdr:rowOff>
    </xdr:to>
    <xdr:sp macro="" textlink="">
      <xdr:nvSpPr>
        <xdr:cNvPr id="821" name="楕円 820"/>
        <xdr:cNvSpPr/>
      </xdr:nvSpPr>
      <xdr:spPr>
        <a:xfrm>
          <a:off x="18605500" y="99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55577</xdr:rowOff>
    </xdr:from>
    <xdr:ext cx="469744" cy="259045"/>
    <xdr:sp macro="" textlink="">
      <xdr:nvSpPr>
        <xdr:cNvPr id="822" name="テキスト ボックス 821"/>
        <xdr:cNvSpPr txBox="1"/>
      </xdr:nvSpPr>
      <xdr:spPr>
        <a:xfrm>
          <a:off x="18421428" y="99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77615</xdr:rowOff>
    </xdr:from>
    <xdr:to>
      <xdr:col>116</xdr:col>
      <xdr:colOff>63500</xdr:colOff>
      <xdr:row>77</xdr:row>
      <xdr:rowOff>79559</xdr:rowOff>
    </xdr:to>
    <xdr:cxnSp macro="">
      <xdr:nvCxnSpPr>
        <xdr:cNvPr id="852" name="直線コネクタ 851"/>
        <xdr:cNvCxnSpPr/>
      </xdr:nvCxnSpPr>
      <xdr:spPr>
        <a:xfrm flipV="1">
          <a:off x="21323300" y="13279265"/>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100476</xdr:rowOff>
    </xdr:from>
    <xdr:to>
      <xdr:col>111</xdr:col>
      <xdr:colOff>177800</xdr:colOff>
      <xdr:row>77</xdr:row>
      <xdr:rowOff>79559</xdr:rowOff>
    </xdr:to>
    <xdr:cxnSp macro="">
      <xdr:nvCxnSpPr>
        <xdr:cNvPr id="855" name="直線コネクタ 854"/>
        <xdr:cNvCxnSpPr/>
      </xdr:nvCxnSpPr>
      <xdr:spPr>
        <a:xfrm>
          <a:off x="20434300" y="12444876"/>
          <a:ext cx="8890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100476</xdr:rowOff>
    </xdr:from>
    <xdr:to>
      <xdr:col>107</xdr:col>
      <xdr:colOff>50800</xdr:colOff>
      <xdr:row>73</xdr:row>
      <xdr:rowOff>159283</xdr:rowOff>
    </xdr:to>
    <xdr:cxnSp macro="">
      <xdr:nvCxnSpPr>
        <xdr:cNvPr id="858" name="直線コネクタ 857"/>
        <xdr:cNvCxnSpPr/>
      </xdr:nvCxnSpPr>
      <xdr:spPr>
        <a:xfrm flipV="1">
          <a:off x="19545300" y="12444876"/>
          <a:ext cx="889000" cy="2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159283</xdr:rowOff>
    </xdr:from>
    <xdr:to>
      <xdr:col>102</xdr:col>
      <xdr:colOff>114300</xdr:colOff>
      <xdr:row>74</xdr:row>
      <xdr:rowOff>71310</xdr:rowOff>
    </xdr:to>
    <xdr:cxnSp macro="">
      <xdr:nvCxnSpPr>
        <xdr:cNvPr id="861" name="直線コネクタ 860"/>
        <xdr:cNvCxnSpPr/>
      </xdr:nvCxnSpPr>
      <xdr:spPr>
        <a:xfrm flipV="1">
          <a:off x="18656300" y="1267513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26815</xdr:rowOff>
    </xdr:from>
    <xdr:to>
      <xdr:col>116</xdr:col>
      <xdr:colOff>114300</xdr:colOff>
      <xdr:row>77</xdr:row>
      <xdr:rowOff>128415</xdr:rowOff>
    </xdr:to>
    <xdr:sp macro="" textlink="">
      <xdr:nvSpPr>
        <xdr:cNvPr id="871" name="楕円 870"/>
        <xdr:cNvSpPr/>
      </xdr:nvSpPr>
      <xdr:spPr>
        <a:xfrm>
          <a:off x="221107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5242</xdr:rowOff>
    </xdr:from>
    <xdr:ext cx="534377" cy="259045"/>
    <xdr:sp macro="" textlink="">
      <xdr:nvSpPr>
        <xdr:cNvPr id="872" name="繰出金該当値テキスト"/>
        <xdr:cNvSpPr txBox="1"/>
      </xdr:nvSpPr>
      <xdr:spPr>
        <a:xfrm>
          <a:off x="22212300" y="1320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28759</xdr:rowOff>
    </xdr:from>
    <xdr:to>
      <xdr:col>112</xdr:col>
      <xdr:colOff>38100</xdr:colOff>
      <xdr:row>77</xdr:row>
      <xdr:rowOff>130359</xdr:rowOff>
    </xdr:to>
    <xdr:sp macro="" textlink="">
      <xdr:nvSpPr>
        <xdr:cNvPr id="873" name="楕円 872"/>
        <xdr:cNvSpPr/>
      </xdr:nvSpPr>
      <xdr:spPr>
        <a:xfrm>
          <a:off x="21272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121486</xdr:rowOff>
    </xdr:from>
    <xdr:ext cx="534377" cy="259045"/>
    <xdr:sp macro="" textlink="">
      <xdr:nvSpPr>
        <xdr:cNvPr id="874" name="テキスト ボックス 873"/>
        <xdr:cNvSpPr txBox="1"/>
      </xdr:nvSpPr>
      <xdr:spPr>
        <a:xfrm>
          <a:off x="21056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49676</xdr:rowOff>
    </xdr:from>
    <xdr:to>
      <xdr:col>107</xdr:col>
      <xdr:colOff>101600</xdr:colOff>
      <xdr:row>72</xdr:row>
      <xdr:rowOff>151276</xdr:rowOff>
    </xdr:to>
    <xdr:sp macro="" textlink="">
      <xdr:nvSpPr>
        <xdr:cNvPr id="875" name="楕円 874"/>
        <xdr:cNvSpPr/>
      </xdr:nvSpPr>
      <xdr:spPr>
        <a:xfrm>
          <a:off x="20383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167803</xdr:rowOff>
    </xdr:from>
    <xdr:ext cx="534377" cy="259045"/>
    <xdr:sp macro="" textlink="">
      <xdr:nvSpPr>
        <xdr:cNvPr id="876" name="テキスト ボックス 875"/>
        <xdr:cNvSpPr txBox="1"/>
      </xdr:nvSpPr>
      <xdr:spPr>
        <a:xfrm>
          <a:off x="20167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108483</xdr:rowOff>
    </xdr:from>
    <xdr:to>
      <xdr:col>102</xdr:col>
      <xdr:colOff>165100</xdr:colOff>
      <xdr:row>74</xdr:row>
      <xdr:rowOff>38633</xdr:rowOff>
    </xdr:to>
    <xdr:sp macro="" textlink="">
      <xdr:nvSpPr>
        <xdr:cNvPr id="877" name="楕円 876"/>
        <xdr:cNvSpPr/>
      </xdr:nvSpPr>
      <xdr:spPr>
        <a:xfrm>
          <a:off x="19494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55160</xdr:rowOff>
    </xdr:from>
    <xdr:ext cx="534377" cy="259045"/>
    <xdr:sp macro="" textlink="">
      <xdr:nvSpPr>
        <xdr:cNvPr id="878" name="テキスト ボックス 877"/>
        <xdr:cNvSpPr txBox="1"/>
      </xdr:nvSpPr>
      <xdr:spPr>
        <a:xfrm>
          <a:off x="19278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20510</xdr:rowOff>
    </xdr:from>
    <xdr:to>
      <xdr:col>98</xdr:col>
      <xdr:colOff>38100</xdr:colOff>
      <xdr:row>74</xdr:row>
      <xdr:rowOff>122110</xdr:rowOff>
    </xdr:to>
    <xdr:sp macro="" textlink="">
      <xdr:nvSpPr>
        <xdr:cNvPr id="879" name="楕円 878"/>
        <xdr:cNvSpPr/>
      </xdr:nvSpPr>
      <xdr:spPr>
        <a:xfrm>
          <a:off x="18605500" y="12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138637</xdr:rowOff>
    </xdr:from>
    <xdr:ext cx="534377" cy="259045"/>
    <xdr:sp macro="" textlink="">
      <xdr:nvSpPr>
        <xdr:cNvPr id="880" name="テキスト ボックス 879"/>
        <xdr:cNvSpPr txBox="1"/>
      </xdr:nvSpPr>
      <xdr:spPr>
        <a:xfrm>
          <a:off x="18389111" y="124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78,681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1,416</a:t>
          </a:r>
          <a:r>
            <a:rPr kumimoji="1" lang="ja-JP" altLang="en-US" sz="1300">
              <a:latin typeface="ＭＳ Ｐゴシック" panose="020B0600070205080204" pitchFamily="50" charset="-128"/>
              <a:ea typeface="ＭＳ Ｐゴシック" panose="020B0600070205080204" pitchFamily="50" charset="-128"/>
            </a:rPr>
            <a:t>円の増となった。類似団体平均を上回る数値で推移しており、これは、当市が合併団体で市域が広く行政機能が点在していること等の理由による。補助費等は</a:t>
          </a:r>
          <a:r>
            <a:rPr kumimoji="1" lang="en-US" altLang="ja-JP" sz="1300">
              <a:latin typeface="ＭＳ Ｐゴシック" panose="020B0600070205080204" pitchFamily="50" charset="-128"/>
              <a:ea typeface="ＭＳ Ｐゴシック" panose="020B0600070205080204" pitchFamily="50" charset="-128"/>
            </a:rPr>
            <a:t>93,542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7,468</a:t>
          </a:r>
          <a:r>
            <a:rPr kumimoji="1" lang="ja-JP" altLang="en-US" sz="1300">
              <a:latin typeface="ＭＳ Ｐゴシック" panose="020B0600070205080204" pitchFamily="50" charset="-128"/>
              <a:ea typeface="ＭＳ Ｐゴシック" panose="020B0600070205080204" pitchFamily="50" charset="-128"/>
            </a:rPr>
            <a:t>円の減となった。これは、令和元年６月消防本部庁舎完成により庁舎建設に係る湖北地域消防組合負担金が減少したことが主な要因である。普通建設事業費は</a:t>
          </a:r>
          <a:r>
            <a:rPr kumimoji="1" lang="en-US" altLang="ja-JP" sz="1300">
              <a:latin typeface="ＭＳ Ｐゴシック" panose="020B0600070205080204" pitchFamily="50" charset="-128"/>
              <a:ea typeface="ＭＳ Ｐゴシック" panose="020B0600070205080204" pitchFamily="50" charset="-128"/>
            </a:rPr>
            <a:t>75,918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17,572</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円の増となり、類似団体平均を上回る状況となった。普通建設事業費（うち新規整備）は</a:t>
          </a:r>
          <a:r>
            <a:rPr kumimoji="1" lang="en-US" altLang="ja-JP" sz="1300">
              <a:latin typeface="ＭＳ Ｐゴシック" panose="020B0600070205080204" pitchFamily="50" charset="-128"/>
              <a:ea typeface="ＭＳ Ｐゴシック" panose="020B0600070205080204" pitchFamily="50" charset="-128"/>
            </a:rPr>
            <a:t>38,253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12,103</a:t>
          </a:r>
          <a:r>
            <a:rPr kumimoji="1" lang="ja-JP" altLang="en-US" sz="1300">
              <a:latin typeface="ＭＳ Ｐゴシック" panose="020B0600070205080204" pitchFamily="50" charset="-128"/>
              <a:ea typeface="ＭＳ Ｐゴシック" panose="020B0600070205080204" pitchFamily="50" charset="-128"/>
            </a:rPr>
            <a:t>円の増であり、統合庁舎整備工事や放課後児童クラブ整備工事等の実施が主な要因である。また、普通建設事業費（うち更新整備）は</a:t>
          </a:r>
          <a:r>
            <a:rPr kumimoji="1" lang="en-US" altLang="ja-JP" sz="1300">
              <a:latin typeface="ＭＳ Ｐゴシック" panose="020B0600070205080204" pitchFamily="50" charset="-128"/>
              <a:ea typeface="ＭＳ Ｐゴシック" panose="020B0600070205080204" pitchFamily="50" charset="-128"/>
            </a:rPr>
            <a:t>27,601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9,142</a:t>
          </a:r>
          <a:r>
            <a:rPr kumimoji="1" lang="ja-JP" altLang="en-US" sz="1300">
              <a:latin typeface="ＭＳ Ｐゴシック" panose="020B0600070205080204" pitchFamily="50" charset="-128"/>
              <a:ea typeface="ＭＳ Ｐゴシック" panose="020B0600070205080204" pitchFamily="50" charset="-128"/>
            </a:rPr>
            <a:t>円の増であり、学校教育施設長寿命化工事等の実施が主な要因である。積立金は</a:t>
          </a:r>
          <a:r>
            <a:rPr kumimoji="1" lang="en-US" altLang="ja-JP" sz="1300">
              <a:latin typeface="ＭＳ Ｐゴシック" panose="020B0600070205080204" pitchFamily="50" charset="-128"/>
              <a:ea typeface="ＭＳ Ｐゴシック" panose="020B0600070205080204" pitchFamily="50" charset="-128"/>
            </a:rPr>
            <a:t>16,538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4,888</a:t>
          </a:r>
          <a:r>
            <a:rPr kumimoji="1" lang="ja-JP" altLang="en-US" sz="1300">
              <a:latin typeface="ＭＳ Ｐゴシック" panose="020B0600070205080204" pitchFamily="50" charset="-128"/>
              <a:ea typeface="ＭＳ Ｐゴシック" panose="020B0600070205080204" pitchFamily="50" charset="-128"/>
            </a:rPr>
            <a:t>円の増となった。これは学校教育施設長寿命化改良工事の実施に見据えた基金積立てやふるさと納税の寄付金の増に伴う基金積立て額が増加したことが主な要因である。扶助費は</a:t>
          </a:r>
          <a:r>
            <a:rPr kumimoji="1" lang="en-US" altLang="ja-JP" sz="1300">
              <a:latin typeface="ＭＳ Ｐゴシック" panose="020B0600070205080204" pitchFamily="50" charset="-128"/>
              <a:ea typeface="ＭＳ Ｐゴシック" panose="020B0600070205080204" pitchFamily="50" charset="-128"/>
            </a:rPr>
            <a:t>80,743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1,672</a:t>
          </a:r>
          <a:r>
            <a:rPr kumimoji="1" lang="ja-JP" altLang="en-US" sz="1300">
              <a:latin typeface="ＭＳ Ｐゴシック" panose="020B0600070205080204" pitchFamily="50" charset="-128"/>
              <a:ea typeface="ＭＳ Ｐゴシック" panose="020B0600070205080204" pitchFamily="50" charset="-128"/>
            </a:rPr>
            <a:t>円の増となった。これは、生活保護費が減少したものの、障がい福祉サービス利用者数の増加等による自立支援給付の増加等が要因である。類似団体平均を下回ったが、全国平均を上回る高齢化率など今後も扶助費の増加が見込まれる。引き続き、資格審査等の適正化に努めるとともに予防施策の推進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145252</xdr:rowOff>
    </xdr:from>
    <xdr:to>
      <xdr:col>24</xdr:col>
      <xdr:colOff>63500</xdr:colOff>
      <xdr:row>37</xdr:row>
      <xdr:rowOff>19848</xdr:rowOff>
    </xdr:to>
    <xdr:cxnSp macro="">
      <xdr:nvCxnSpPr>
        <xdr:cNvPr id="63" name="直線コネクタ 62"/>
        <xdr:cNvCxnSpPr/>
      </xdr:nvCxnSpPr>
      <xdr:spPr>
        <a:xfrm flipV="1">
          <a:off x="3797300" y="6317452"/>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19848</xdr:rowOff>
    </xdr:from>
    <xdr:to>
      <xdr:col>19</xdr:col>
      <xdr:colOff>177800</xdr:colOff>
      <xdr:row>37</xdr:row>
      <xdr:rowOff>22787</xdr:rowOff>
    </xdr:to>
    <xdr:cxnSp macro="">
      <xdr:nvCxnSpPr>
        <xdr:cNvPr id="66" name="直線コネクタ 65"/>
        <xdr:cNvCxnSpPr/>
      </xdr:nvCxnSpPr>
      <xdr:spPr>
        <a:xfrm flipV="1">
          <a:off x="2908300" y="636349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37</xdr:row>
      <xdr:rowOff>22787</xdr:rowOff>
    </xdr:to>
    <xdr:cxnSp macro="">
      <xdr:nvCxnSpPr>
        <xdr:cNvPr id="69" name="直線コネクタ 68"/>
        <xdr:cNvCxnSpPr/>
      </xdr:nvCxnSpPr>
      <xdr:spPr>
        <a:xfrm>
          <a:off x="2019300" y="6202172"/>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36</xdr:row>
      <xdr:rowOff>109002</xdr:rowOff>
    </xdr:to>
    <xdr:cxnSp macro="">
      <xdr:nvCxnSpPr>
        <xdr:cNvPr id="72" name="直線コネクタ 71"/>
        <xdr:cNvCxnSpPr/>
      </xdr:nvCxnSpPr>
      <xdr:spPr>
        <a:xfrm flipV="1">
          <a:off x="1130300" y="6202172"/>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94452</xdr:rowOff>
    </xdr:from>
    <xdr:to>
      <xdr:col>24</xdr:col>
      <xdr:colOff>114300</xdr:colOff>
      <xdr:row>37</xdr:row>
      <xdr:rowOff>24602</xdr:rowOff>
    </xdr:to>
    <xdr:sp macro="" textlink="">
      <xdr:nvSpPr>
        <xdr:cNvPr id="82" name="楕円 81"/>
        <xdr:cNvSpPr/>
      </xdr:nvSpPr>
      <xdr:spPr>
        <a:xfrm>
          <a:off x="45847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72879</xdr:rowOff>
    </xdr:from>
    <xdr:ext cx="469744" cy="259045"/>
    <xdr:sp macro="" textlink="">
      <xdr:nvSpPr>
        <xdr:cNvPr id="83" name="議会費該当値テキスト"/>
        <xdr:cNvSpPr txBox="1"/>
      </xdr:nvSpPr>
      <xdr:spPr>
        <a:xfrm>
          <a:off x="4686300" y="624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140498</xdr:rowOff>
    </xdr:from>
    <xdr:to>
      <xdr:col>20</xdr:col>
      <xdr:colOff>38100</xdr:colOff>
      <xdr:row>37</xdr:row>
      <xdr:rowOff>70648</xdr:rowOff>
    </xdr:to>
    <xdr:sp macro="" textlink="">
      <xdr:nvSpPr>
        <xdr:cNvPr id="84" name="楕円 83"/>
        <xdr:cNvSpPr/>
      </xdr:nvSpPr>
      <xdr:spPr>
        <a:xfrm>
          <a:off x="3746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61775</xdr:rowOff>
    </xdr:from>
    <xdr:ext cx="469744" cy="259045"/>
    <xdr:sp macro="" textlink="">
      <xdr:nvSpPr>
        <xdr:cNvPr id="85" name="テキスト ボックス 84"/>
        <xdr:cNvSpPr txBox="1"/>
      </xdr:nvSpPr>
      <xdr:spPr>
        <a:xfrm>
          <a:off x="3562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143437</xdr:rowOff>
    </xdr:from>
    <xdr:to>
      <xdr:col>15</xdr:col>
      <xdr:colOff>101600</xdr:colOff>
      <xdr:row>37</xdr:row>
      <xdr:rowOff>73587</xdr:rowOff>
    </xdr:to>
    <xdr:sp macro="" textlink="">
      <xdr:nvSpPr>
        <xdr:cNvPr id="86" name="楕円 85"/>
        <xdr:cNvSpPr/>
      </xdr:nvSpPr>
      <xdr:spPr>
        <a:xfrm>
          <a:off x="2857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64714</xdr:rowOff>
    </xdr:from>
    <xdr:ext cx="469744" cy="259045"/>
    <xdr:sp macro="" textlink="">
      <xdr:nvSpPr>
        <xdr:cNvPr id="87" name="テキスト ボックス 86"/>
        <xdr:cNvSpPr txBox="1"/>
      </xdr:nvSpPr>
      <xdr:spPr>
        <a:xfrm>
          <a:off x="2673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150622</xdr:rowOff>
    </xdr:from>
    <xdr:to>
      <xdr:col>10</xdr:col>
      <xdr:colOff>165100</xdr:colOff>
      <xdr:row>36</xdr:row>
      <xdr:rowOff>80772</xdr:rowOff>
    </xdr:to>
    <xdr:sp macro="" textlink="">
      <xdr:nvSpPr>
        <xdr:cNvPr id="88" name="楕円 87"/>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97299</xdr:rowOff>
    </xdr:from>
    <xdr:ext cx="469744" cy="259045"/>
    <xdr:sp macro="" textlink="">
      <xdr:nvSpPr>
        <xdr:cNvPr id="89" name="テキスト ボックス 88"/>
        <xdr:cNvSpPr txBox="1"/>
      </xdr:nvSpPr>
      <xdr:spPr>
        <a:xfrm>
          <a:off x="1784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58202</xdr:rowOff>
    </xdr:from>
    <xdr:to>
      <xdr:col>6</xdr:col>
      <xdr:colOff>38100</xdr:colOff>
      <xdr:row>36</xdr:row>
      <xdr:rowOff>159802</xdr:rowOff>
    </xdr:to>
    <xdr:sp macro="" textlink="">
      <xdr:nvSpPr>
        <xdr:cNvPr id="90" name="楕円 89"/>
        <xdr:cNvSpPr/>
      </xdr:nvSpPr>
      <xdr:spPr>
        <a:xfrm>
          <a:off x="1079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150929</xdr:rowOff>
    </xdr:from>
    <xdr:ext cx="469744" cy="259045"/>
    <xdr:sp macro="" textlink="">
      <xdr:nvSpPr>
        <xdr:cNvPr id="91" name="テキスト ボックス 90"/>
        <xdr:cNvSpPr txBox="1"/>
      </xdr:nvSpPr>
      <xdr:spPr>
        <a:xfrm>
          <a:off x="895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152097</xdr:rowOff>
    </xdr:from>
    <xdr:to>
      <xdr:col>24</xdr:col>
      <xdr:colOff>63500</xdr:colOff>
      <xdr:row>58</xdr:row>
      <xdr:rowOff>79457</xdr:rowOff>
    </xdr:to>
    <xdr:cxnSp macro="">
      <xdr:nvCxnSpPr>
        <xdr:cNvPr id="122" name="直線コネクタ 121"/>
        <xdr:cNvCxnSpPr/>
      </xdr:nvCxnSpPr>
      <xdr:spPr>
        <a:xfrm flipV="1">
          <a:off x="3797300" y="9924747"/>
          <a:ext cx="838200" cy="9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79457</xdr:rowOff>
    </xdr:from>
    <xdr:to>
      <xdr:col>19</xdr:col>
      <xdr:colOff>177800</xdr:colOff>
      <xdr:row>58</xdr:row>
      <xdr:rowOff>101514</xdr:rowOff>
    </xdr:to>
    <xdr:cxnSp macro="">
      <xdr:nvCxnSpPr>
        <xdr:cNvPr id="125" name="直線コネクタ 124"/>
        <xdr:cNvCxnSpPr/>
      </xdr:nvCxnSpPr>
      <xdr:spPr>
        <a:xfrm flipV="1">
          <a:off x="2908300" y="10023557"/>
          <a:ext cx="889000" cy="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90312</xdr:rowOff>
    </xdr:from>
    <xdr:to>
      <xdr:col>15</xdr:col>
      <xdr:colOff>50800</xdr:colOff>
      <xdr:row>58</xdr:row>
      <xdr:rowOff>101514</xdr:rowOff>
    </xdr:to>
    <xdr:cxnSp macro="">
      <xdr:nvCxnSpPr>
        <xdr:cNvPr id="128" name="直線コネクタ 127"/>
        <xdr:cNvCxnSpPr/>
      </xdr:nvCxnSpPr>
      <xdr:spPr>
        <a:xfrm>
          <a:off x="2019300" y="1003441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77397</xdr:rowOff>
    </xdr:from>
    <xdr:to>
      <xdr:col>10</xdr:col>
      <xdr:colOff>114300</xdr:colOff>
      <xdr:row>58</xdr:row>
      <xdr:rowOff>90312</xdr:rowOff>
    </xdr:to>
    <xdr:cxnSp macro="">
      <xdr:nvCxnSpPr>
        <xdr:cNvPr id="131" name="直線コネクタ 130"/>
        <xdr:cNvCxnSpPr/>
      </xdr:nvCxnSpPr>
      <xdr:spPr>
        <a:xfrm>
          <a:off x="1130300" y="10021497"/>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101297</xdr:rowOff>
    </xdr:from>
    <xdr:to>
      <xdr:col>24</xdr:col>
      <xdr:colOff>114300</xdr:colOff>
      <xdr:row>58</xdr:row>
      <xdr:rowOff>31447</xdr:rowOff>
    </xdr:to>
    <xdr:sp macro="" textlink="">
      <xdr:nvSpPr>
        <xdr:cNvPr id="141" name="楕円 140"/>
        <xdr:cNvSpPr/>
      </xdr:nvSpPr>
      <xdr:spPr>
        <a:xfrm>
          <a:off x="4584700" y="9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124174</xdr:rowOff>
    </xdr:from>
    <xdr:ext cx="534377" cy="259045"/>
    <xdr:sp macro="" textlink="">
      <xdr:nvSpPr>
        <xdr:cNvPr id="142" name="総務費該当値テキスト"/>
        <xdr:cNvSpPr txBox="1"/>
      </xdr:nvSpPr>
      <xdr:spPr>
        <a:xfrm>
          <a:off x="4686300" y="97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28657</xdr:rowOff>
    </xdr:from>
    <xdr:to>
      <xdr:col>20</xdr:col>
      <xdr:colOff>38100</xdr:colOff>
      <xdr:row>58</xdr:row>
      <xdr:rowOff>130257</xdr:rowOff>
    </xdr:to>
    <xdr:sp macro="" textlink="">
      <xdr:nvSpPr>
        <xdr:cNvPr id="143" name="楕円 142"/>
        <xdr:cNvSpPr/>
      </xdr:nvSpPr>
      <xdr:spPr>
        <a:xfrm>
          <a:off x="3746500" y="99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121384</xdr:rowOff>
    </xdr:from>
    <xdr:ext cx="534377" cy="259045"/>
    <xdr:sp macro="" textlink="">
      <xdr:nvSpPr>
        <xdr:cNvPr id="144" name="テキスト ボックス 143"/>
        <xdr:cNvSpPr txBox="1"/>
      </xdr:nvSpPr>
      <xdr:spPr>
        <a:xfrm>
          <a:off x="3530111" y="100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50714</xdr:rowOff>
    </xdr:from>
    <xdr:to>
      <xdr:col>15</xdr:col>
      <xdr:colOff>101600</xdr:colOff>
      <xdr:row>58</xdr:row>
      <xdr:rowOff>152314</xdr:rowOff>
    </xdr:to>
    <xdr:sp macro="" textlink="">
      <xdr:nvSpPr>
        <xdr:cNvPr id="145" name="楕円 144"/>
        <xdr:cNvSpPr/>
      </xdr:nvSpPr>
      <xdr:spPr>
        <a:xfrm>
          <a:off x="2857500" y="9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143441</xdr:rowOff>
    </xdr:from>
    <xdr:ext cx="534377" cy="259045"/>
    <xdr:sp macro="" textlink="">
      <xdr:nvSpPr>
        <xdr:cNvPr id="146" name="テキスト ボックス 145"/>
        <xdr:cNvSpPr txBox="1"/>
      </xdr:nvSpPr>
      <xdr:spPr>
        <a:xfrm>
          <a:off x="2641111" y="10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39512</xdr:rowOff>
    </xdr:from>
    <xdr:to>
      <xdr:col>10</xdr:col>
      <xdr:colOff>165100</xdr:colOff>
      <xdr:row>58</xdr:row>
      <xdr:rowOff>141112</xdr:rowOff>
    </xdr:to>
    <xdr:sp macro="" textlink="">
      <xdr:nvSpPr>
        <xdr:cNvPr id="147" name="楕円 146"/>
        <xdr:cNvSpPr/>
      </xdr:nvSpPr>
      <xdr:spPr>
        <a:xfrm>
          <a:off x="1968500" y="9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132239</xdr:rowOff>
    </xdr:from>
    <xdr:ext cx="534377" cy="259045"/>
    <xdr:sp macro="" textlink="">
      <xdr:nvSpPr>
        <xdr:cNvPr id="148" name="テキスト ボックス 147"/>
        <xdr:cNvSpPr txBox="1"/>
      </xdr:nvSpPr>
      <xdr:spPr>
        <a:xfrm>
          <a:off x="1752111" y="100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26597</xdr:rowOff>
    </xdr:from>
    <xdr:to>
      <xdr:col>6</xdr:col>
      <xdr:colOff>38100</xdr:colOff>
      <xdr:row>58</xdr:row>
      <xdr:rowOff>128197</xdr:rowOff>
    </xdr:to>
    <xdr:sp macro="" textlink="">
      <xdr:nvSpPr>
        <xdr:cNvPr id="149" name="楕円 148"/>
        <xdr:cNvSpPr/>
      </xdr:nvSpPr>
      <xdr:spPr>
        <a:xfrm>
          <a:off x="1079500" y="99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119324</xdr:rowOff>
    </xdr:from>
    <xdr:ext cx="534377" cy="259045"/>
    <xdr:sp macro="" textlink="">
      <xdr:nvSpPr>
        <xdr:cNvPr id="150" name="テキスト ボックス 149"/>
        <xdr:cNvSpPr txBox="1"/>
      </xdr:nvSpPr>
      <xdr:spPr>
        <a:xfrm>
          <a:off x="863111" y="100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169630</xdr:rowOff>
    </xdr:from>
    <xdr:to>
      <xdr:col>24</xdr:col>
      <xdr:colOff>63500</xdr:colOff>
      <xdr:row>75</xdr:row>
      <xdr:rowOff>35687</xdr:rowOff>
    </xdr:to>
    <xdr:cxnSp macro="">
      <xdr:nvCxnSpPr>
        <xdr:cNvPr id="182" name="直線コネクタ 181"/>
        <xdr:cNvCxnSpPr/>
      </xdr:nvCxnSpPr>
      <xdr:spPr>
        <a:xfrm>
          <a:off x="3797300" y="12856930"/>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71447</xdr:rowOff>
    </xdr:from>
    <xdr:to>
      <xdr:col>19</xdr:col>
      <xdr:colOff>177800</xdr:colOff>
      <xdr:row>74</xdr:row>
      <xdr:rowOff>169630</xdr:rowOff>
    </xdr:to>
    <xdr:cxnSp macro="">
      <xdr:nvCxnSpPr>
        <xdr:cNvPr id="185" name="直線コネクタ 184"/>
        <xdr:cNvCxnSpPr/>
      </xdr:nvCxnSpPr>
      <xdr:spPr>
        <a:xfrm>
          <a:off x="2908300" y="12758747"/>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71447</xdr:rowOff>
    </xdr:from>
    <xdr:to>
      <xdr:col>15</xdr:col>
      <xdr:colOff>50800</xdr:colOff>
      <xdr:row>76</xdr:row>
      <xdr:rowOff>2801</xdr:rowOff>
    </xdr:to>
    <xdr:cxnSp macro="">
      <xdr:nvCxnSpPr>
        <xdr:cNvPr id="188" name="直線コネクタ 187"/>
        <xdr:cNvCxnSpPr/>
      </xdr:nvCxnSpPr>
      <xdr:spPr>
        <a:xfrm flipV="1">
          <a:off x="2019300" y="12758747"/>
          <a:ext cx="889000" cy="27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163719</xdr:rowOff>
    </xdr:from>
    <xdr:to>
      <xdr:col>10</xdr:col>
      <xdr:colOff>114300</xdr:colOff>
      <xdr:row>76</xdr:row>
      <xdr:rowOff>2801</xdr:rowOff>
    </xdr:to>
    <xdr:cxnSp macro="">
      <xdr:nvCxnSpPr>
        <xdr:cNvPr id="191" name="直線コネクタ 190"/>
        <xdr:cNvCxnSpPr/>
      </xdr:nvCxnSpPr>
      <xdr:spPr>
        <a:xfrm>
          <a:off x="1130300" y="12851019"/>
          <a:ext cx="889000" cy="1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156337</xdr:rowOff>
    </xdr:from>
    <xdr:to>
      <xdr:col>24</xdr:col>
      <xdr:colOff>114300</xdr:colOff>
      <xdr:row>75</xdr:row>
      <xdr:rowOff>86487</xdr:rowOff>
    </xdr:to>
    <xdr:sp macro="" textlink="">
      <xdr:nvSpPr>
        <xdr:cNvPr id="201" name="楕円 200"/>
        <xdr:cNvSpPr/>
      </xdr:nvSpPr>
      <xdr:spPr>
        <a:xfrm>
          <a:off x="45847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7764</xdr:rowOff>
    </xdr:from>
    <xdr:ext cx="599010" cy="259045"/>
    <xdr:sp macro="" textlink="">
      <xdr:nvSpPr>
        <xdr:cNvPr id="202" name="民生費該当値テキスト"/>
        <xdr:cNvSpPr txBox="1"/>
      </xdr:nvSpPr>
      <xdr:spPr>
        <a:xfrm>
          <a:off x="4686300" y="126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118830</xdr:rowOff>
    </xdr:from>
    <xdr:to>
      <xdr:col>20</xdr:col>
      <xdr:colOff>38100</xdr:colOff>
      <xdr:row>75</xdr:row>
      <xdr:rowOff>48980</xdr:rowOff>
    </xdr:to>
    <xdr:sp macro="" textlink="">
      <xdr:nvSpPr>
        <xdr:cNvPr id="203" name="楕円 202"/>
        <xdr:cNvSpPr/>
      </xdr:nvSpPr>
      <xdr:spPr>
        <a:xfrm>
          <a:off x="3746500" y="128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65507</xdr:rowOff>
    </xdr:from>
    <xdr:ext cx="599010" cy="259045"/>
    <xdr:sp macro="" textlink="">
      <xdr:nvSpPr>
        <xdr:cNvPr id="204" name="テキスト ボックス 203"/>
        <xdr:cNvSpPr txBox="1"/>
      </xdr:nvSpPr>
      <xdr:spPr>
        <a:xfrm>
          <a:off x="3497795" y="1258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20647</xdr:rowOff>
    </xdr:from>
    <xdr:to>
      <xdr:col>15</xdr:col>
      <xdr:colOff>101600</xdr:colOff>
      <xdr:row>74</xdr:row>
      <xdr:rowOff>122247</xdr:rowOff>
    </xdr:to>
    <xdr:sp macro="" textlink="">
      <xdr:nvSpPr>
        <xdr:cNvPr id="205" name="楕円 204"/>
        <xdr:cNvSpPr/>
      </xdr:nvSpPr>
      <xdr:spPr>
        <a:xfrm>
          <a:off x="2857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138774</xdr:rowOff>
    </xdr:from>
    <xdr:ext cx="599010" cy="259045"/>
    <xdr:sp macro="" textlink="">
      <xdr:nvSpPr>
        <xdr:cNvPr id="206" name="テキスト ボックス 205"/>
        <xdr:cNvSpPr txBox="1"/>
      </xdr:nvSpPr>
      <xdr:spPr>
        <a:xfrm>
          <a:off x="2608795" y="124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123451</xdr:rowOff>
    </xdr:from>
    <xdr:to>
      <xdr:col>10</xdr:col>
      <xdr:colOff>165100</xdr:colOff>
      <xdr:row>76</xdr:row>
      <xdr:rowOff>53601</xdr:rowOff>
    </xdr:to>
    <xdr:sp macro="" textlink="">
      <xdr:nvSpPr>
        <xdr:cNvPr id="207" name="楕円 206"/>
        <xdr:cNvSpPr/>
      </xdr:nvSpPr>
      <xdr:spPr>
        <a:xfrm>
          <a:off x="1968500" y="129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70128</xdr:rowOff>
    </xdr:from>
    <xdr:ext cx="599010" cy="259045"/>
    <xdr:sp macro="" textlink="">
      <xdr:nvSpPr>
        <xdr:cNvPr id="208" name="テキスト ボックス 207"/>
        <xdr:cNvSpPr txBox="1"/>
      </xdr:nvSpPr>
      <xdr:spPr>
        <a:xfrm>
          <a:off x="1719795" y="12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112919</xdr:rowOff>
    </xdr:from>
    <xdr:to>
      <xdr:col>6</xdr:col>
      <xdr:colOff>38100</xdr:colOff>
      <xdr:row>75</xdr:row>
      <xdr:rowOff>43069</xdr:rowOff>
    </xdr:to>
    <xdr:sp macro="" textlink="">
      <xdr:nvSpPr>
        <xdr:cNvPr id="209" name="楕円 208"/>
        <xdr:cNvSpPr/>
      </xdr:nvSpPr>
      <xdr:spPr>
        <a:xfrm>
          <a:off x="1079500" y="128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59596</xdr:rowOff>
    </xdr:from>
    <xdr:ext cx="599010" cy="259045"/>
    <xdr:sp macro="" textlink="">
      <xdr:nvSpPr>
        <xdr:cNvPr id="210" name="テキスト ボックス 209"/>
        <xdr:cNvSpPr txBox="1"/>
      </xdr:nvSpPr>
      <xdr:spPr>
        <a:xfrm>
          <a:off x="830795" y="1257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12950</xdr:rowOff>
    </xdr:from>
    <xdr:to>
      <xdr:col>24</xdr:col>
      <xdr:colOff>63500</xdr:colOff>
      <xdr:row>98</xdr:row>
      <xdr:rowOff>41760</xdr:rowOff>
    </xdr:to>
    <xdr:cxnSp macro="">
      <xdr:nvCxnSpPr>
        <xdr:cNvPr id="239" name="直線コネクタ 238"/>
        <xdr:cNvCxnSpPr/>
      </xdr:nvCxnSpPr>
      <xdr:spPr>
        <a:xfrm flipV="1">
          <a:off x="3797300" y="16815050"/>
          <a:ext cx="838200" cy="2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36122</xdr:rowOff>
    </xdr:from>
    <xdr:to>
      <xdr:col>19</xdr:col>
      <xdr:colOff>177800</xdr:colOff>
      <xdr:row>98</xdr:row>
      <xdr:rowOff>41760</xdr:rowOff>
    </xdr:to>
    <xdr:cxnSp macro="">
      <xdr:nvCxnSpPr>
        <xdr:cNvPr id="242" name="直線コネクタ 241"/>
        <xdr:cNvCxnSpPr/>
      </xdr:nvCxnSpPr>
      <xdr:spPr>
        <a:xfrm>
          <a:off x="2908300" y="1683822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33568</xdr:rowOff>
    </xdr:from>
    <xdr:to>
      <xdr:col>15</xdr:col>
      <xdr:colOff>50800</xdr:colOff>
      <xdr:row>98</xdr:row>
      <xdr:rowOff>36122</xdr:rowOff>
    </xdr:to>
    <xdr:cxnSp macro="">
      <xdr:nvCxnSpPr>
        <xdr:cNvPr id="245" name="直線コネクタ 244"/>
        <xdr:cNvCxnSpPr/>
      </xdr:nvCxnSpPr>
      <xdr:spPr>
        <a:xfrm>
          <a:off x="2019300" y="16835668"/>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9719</xdr:rowOff>
    </xdr:from>
    <xdr:to>
      <xdr:col>10</xdr:col>
      <xdr:colOff>114300</xdr:colOff>
      <xdr:row>98</xdr:row>
      <xdr:rowOff>33568</xdr:rowOff>
    </xdr:to>
    <xdr:cxnSp macro="">
      <xdr:nvCxnSpPr>
        <xdr:cNvPr id="248" name="直線コネクタ 247"/>
        <xdr:cNvCxnSpPr/>
      </xdr:nvCxnSpPr>
      <xdr:spPr>
        <a:xfrm>
          <a:off x="1130300" y="16811819"/>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133600</xdr:rowOff>
    </xdr:from>
    <xdr:to>
      <xdr:col>24</xdr:col>
      <xdr:colOff>114300</xdr:colOff>
      <xdr:row>98</xdr:row>
      <xdr:rowOff>63750</xdr:rowOff>
    </xdr:to>
    <xdr:sp macro="" textlink="">
      <xdr:nvSpPr>
        <xdr:cNvPr id="258" name="楕円 257"/>
        <xdr:cNvSpPr/>
      </xdr:nvSpPr>
      <xdr:spPr>
        <a:xfrm>
          <a:off x="4584700" y="167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48527</xdr:rowOff>
    </xdr:from>
    <xdr:ext cx="534377" cy="259045"/>
    <xdr:sp macro="" textlink="">
      <xdr:nvSpPr>
        <xdr:cNvPr id="259" name="衛生費該当値テキスト"/>
        <xdr:cNvSpPr txBox="1"/>
      </xdr:nvSpPr>
      <xdr:spPr>
        <a:xfrm>
          <a:off x="4686300" y="166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162410</xdr:rowOff>
    </xdr:from>
    <xdr:to>
      <xdr:col>20</xdr:col>
      <xdr:colOff>38100</xdr:colOff>
      <xdr:row>98</xdr:row>
      <xdr:rowOff>92560</xdr:rowOff>
    </xdr:to>
    <xdr:sp macro="" textlink="">
      <xdr:nvSpPr>
        <xdr:cNvPr id="260" name="楕円 259"/>
        <xdr:cNvSpPr/>
      </xdr:nvSpPr>
      <xdr:spPr>
        <a:xfrm>
          <a:off x="3746500" y="167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83687</xdr:rowOff>
    </xdr:from>
    <xdr:ext cx="534377" cy="259045"/>
    <xdr:sp macro="" textlink="">
      <xdr:nvSpPr>
        <xdr:cNvPr id="261" name="テキスト ボックス 260"/>
        <xdr:cNvSpPr txBox="1"/>
      </xdr:nvSpPr>
      <xdr:spPr>
        <a:xfrm>
          <a:off x="3530111" y="168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156772</xdr:rowOff>
    </xdr:from>
    <xdr:to>
      <xdr:col>15</xdr:col>
      <xdr:colOff>101600</xdr:colOff>
      <xdr:row>98</xdr:row>
      <xdr:rowOff>86922</xdr:rowOff>
    </xdr:to>
    <xdr:sp macro="" textlink="">
      <xdr:nvSpPr>
        <xdr:cNvPr id="262" name="楕円 261"/>
        <xdr:cNvSpPr/>
      </xdr:nvSpPr>
      <xdr:spPr>
        <a:xfrm>
          <a:off x="2857500" y="167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78049</xdr:rowOff>
    </xdr:from>
    <xdr:ext cx="534377" cy="259045"/>
    <xdr:sp macro="" textlink="">
      <xdr:nvSpPr>
        <xdr:cNvPr id="263" name="テキスト ボックス 262"/>
        <xdr:cNvSpPr txBox="1"/>
      </xdr:nvSpPr>
      <xdr:spPr>
        <a:xfrm>
          <a:off x="2641111" y="1688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154218</xdr:rowOff>
    </xdr:from>
    <xdr:to>
      <xdr:col>10</xdr:col>
      <xdr:colOff>165100</xdr:colOff>
      <xdr:row>98</xdr:row>
      <xdr:rowOff>84368</xdr:rowOff>
    </xdr:to>
    <xdr:sp macro="" textlink="">
      <xdr:nvSpPr>
        <xdr:cNvPr id="264" name="楕円 263"/>
        <xdr:cNvSpPr/>
      </xdr:nvSpPr>
      <xdr:spPr>
        <a:xfrm>
          <a:off x="1968500" y="167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75495</xdr:rowOff>
    </xdr:from>
    <xdr:ext cx="534377" cy="259045"/>
    <xdr:sp macro="" textlink="">
      <xdr:nvSpPr>
        <xdr:cNvPr id="265" name="テキスト ボックス 264"/>
        <xdr:cNvSpPr txBox="1"/>
      </xdr:nvSpPr>
      <xdr:spPr>
        <a:xfrm>
          <a:off x="1752111" y="168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130369</xdr:rowOff>
    </xdr:from>
    <xdr:to>
      <xdr:col>6</xdr:col>
      <xdr:colOff>38100</xdr:colOff>
      <xdr:row>98</xdr:row>
      <xdr:rowOff>60519</xdr:rowOff>
    </xdr:to>
    <xdr:sp macro="" textlink="">
      <xdr:nvSpPr>
        <xdr:cNvPr id="266" name="楕円 265"/>
        <xdr:cNvSpPr/>
      </xdr:nvSpPr>
      <xdr:spPr>
        <a:xfrm>
          <a:off x="1079500" y="167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51646</xdr:rowOff>
    </xdr:from>
    <xdr:ext cx="534377" cy="259045"/>
    <xdr:sp macro="" textlink="">
      <xdr:nvSpPr>
        <xdr:cNvPr id="267" name="テキスト ボックス 266"/>
        <xdr:cNvSpPr txBox="1"/>
      </xdr:nvSpPr>
      <xdr:spPr>
        <a:xfrm>
          <a:off x="863111" y="168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42382</xdr:rowOff>
    </xdr:from>
    <xdr:to>
      <xdr:col>55</xdr:col>
      <xdr:colOff>0</xdr:colOff>
      <xdr:row>39</xdr:row>
      <xdr:rowOff>46300</xdr:rowOff>
    </xdr:to>
    <xdr:cxnSp macro="">
      <xdr:nvCxnSpPr>
        <xdr:cNvPr id="298" name="直線コネクタ 297"/>
        <xdr:cNvCxnSpPr/>
      </xdr:nvCxnSpPr>
      <xdr:spPr>
        <a:xfrm>
          <a:off x="9639300" y="672893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42382</xdr:rowOff>
    </xdr:from>
    <xdr:to>
      <xdr:col>50</xdr:col>
      <xdr:colOff>114300</xdr:colOff>
      <xdr:row>39</xdr:row>
      <xdr:rowOff>54791</xdr:rowOff>
    </xdr:to>
    <xdr:cxnSp macro="">
      <xdr:nvCxnSpPr>
        <xdr:cNvPr id="301" name="直線コネクタ 300"/>
        <xdr:cNvCxnSpPr/>
      </xdr:nvCxnSpPr>
      <xdr:spPr>
        <a:xfrm flipV="1">
          <a:off x="8750300" y="6728932"/>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44668</xdr:rowOff>
    </xdr:from>
    <xdr:to>
      <xdr:col>45</xdr:col>
      <xdr:colOff>177800</xdr:colOff>
      <xdr:row>39</xdr:row>
      <xdr:rowOff>54791</xdr:rowOff>
    </xdr:to>
    <xdr:cxnSp macro="">
      <xdr:nvCxnSpPr>
        <xdr:cNvPr id="304" name="直線コネクタ 303"/>
        <xdr:cNvCxnSpPr/>
      </xdr:nvCxnSpPr>
      <xdr:spPr>
        <a:xfrm>
          <a:off x="7861300" y="6731218"/>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44668</xdr:rowOff>
    </xdr:from>
    <xdr:to>
      <xdr:col>41</xdr:col>
      <xdr:colOff>50800</xdr:colOff>
      <xdr:row>39</xdr:row>
      <xdr:rowOff>55118</xdr:rowOff>
    </xdr:to>
    <xdr:cxnSp macro="">
      <xdr:nvCxnSpPr>
        <xdr:cNvPr id="307" name="直線コネクタ 306"/>
        <xdr:cNvCxnSpPr/>
      </xdr:nvCxnSpPr>
      <xdr:spPr>
        <a:xfrm flipV="1">
          <a:off x="6972300" y="673121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166950</xdr:rowOff>
    </xdr:from>
    <xdr:to>
      <xdr:col>55</xdr:col>
      <xdr:colOff>50800</xdr:colOff>
      <xdr:row>39</xdr:row>
      <xdr:rowOff>97100</xdr:rowOff>
    </xdr:to>
    <xdr:sp macro="" textlink="">
      <xdr:nvSpPr>
        <xdr:cNvPr id="317" name="楕円 316"/>
        <xdr:cNvSpPr/>
      </xdr:nvSpPr>
      <xdr:spPr>
        <a:xfrm>
          <a:off x="10426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81877</xdr:rowOff>
    </xdr:from>
    <xdr:ext cx="378565" cy="259045"/>
    <xdr:sp macro="" textlink="">
      <xdr:nvSpPr>
        <xdr:cNvPr id="318" name="労働費該当値テキスト"/>
        <xdr:cNvSpPr txBox="1"/>
      </xdr:nvSpPr>
      <xdr:spPr>
        <a:xfrm>
          <a:off x="10528300" y="659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163032</xdr:rowOff>
    </xdr:from>
    <xdr:to>
      <xdr:col>50</xdr:col>
      <xdr:colOff>165100</xdr:colOff>
      <xdr:row>39</xdr:row>
      <xdr:rowOff>93182</xdr:rowOff>
    </xdr:to>
    <xdr:sp macro="" textlink="">
      <xdr:nvSpPr>
        <xdr:cNvPr id="319" name="楕円 318"/>
        <xdr:cNvSpPr/>
      </xdr:nvSpPr>
      <xdr:spPr>
        <a:xfrm>
          <a:off x="9588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84309</xdr:rowOff>
    </xdr:from>
    <xdr:ext cx="378565" cy="259045"/>
    <xdr:sp macro="" textlink="">
      <xdr:nvSpPr>
        <xdr:cNvPr id="320" name="テキスト ボックス 319"/>
        <xdr:cNvSpPr txBox="1"/>
      </xdr:nvSpPr>
      <xdr:spPr>
        <a:xfrm>
          <a:off x="9450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3991</xdr:rowOff>
    </xdr:from>
    <xdr:to>
      <xdr:col>46</xdr:col>
      <xdr:colOff>38100</xdr:colOff>
      <xdr:row>39</xdr:row>
      <xdr:rowOff>105591</xdr:rowOff>
    </xdr:to>
    <xdr:sp macro="" textlink="">
      <xdr:nvSpPr>
        <xdr:cNvPr id="321" name="楕円 320"/>
        <xdr:cNvSpPr/>
      </xdr:nvSpPr>
      <xdr:spPr>
        <a:xfrm>
          <a:off x="8699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96718</xdr:rowOff>
    </xdr:from>
    <xdr:ext cx="378565" cy="259045"/>
    <xdr:sp macro="" textlink="">
      <xdr:nvSpPr>
        <xdr:cNvPr id="322" name="テキスト ボックス 321"/>
        <xdr:cNvSpPr txBox="1"/>
      </xdr:nvSpPr>
      <xdr:spPr>
        <a:xfrm>
          <a:off x="8561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165318</xdr:rowOff>
    </xdr:from>
    <xdr:to>
      <xdr:col>41</xdr:col>
      <xdr:colOff>101600</xdr:colOff>
      <xdr:row>39</xdr:row>
      <xdr:rowOff>95468</xdr:rowOff>
    </xdr:to>
    <xdr:sp macro="" textlink="">
      <xdr:nvSpPr>
        <xdr:cNvPr id="323" name="楕円 322"/>
        <xdr:cNvSpPr/>
      </xdr:nvSpPr>
      <xdr:spPr>
        <a:xfrm>
          <a:off x="7810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86595</xdr:rowOff>
    </xdr:from>
    <xdr:ext cx="378565" cy="259045"/>
    <xdr:sp macro="" textlink="">
      <xdr:nvSpPr>
        <xdr:cNvPr id="324" name="テキスト ボックス 323"/>
        <xdr:cNvSpPr txBox="1"/>
      </xdr:nvSpPr>
      <xdr:spPr>
        <a:xfrm>
          <a:off x="7672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4318</xdr:rowOff>
    </xdr:from>
    <xdr:to>
      <xdr:col>36</xdr:col>
      <xdr:colOff>165100</xdr:colOff>
      <xdr:row>39</xdr:row>
      <xdr:rowOff>105918</xdr:rowOff>
    </xdr:to>
    <xdr:sp macro="" textlink="">
      <xdr:nvSpPr>
        <xdr:cNvPr id="325" name="楕円 324"/>
        <xdr:cNvSpPr/>
      </xdr:nvSpPr>
      <xdr:spPr>
        <a:xfrm>
          <a:off x="6921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97045</xdr:rowOff>
    </xdr:from>
    <xdr:ext cx="378565" cy="259045"/>
    <xdr:sp macro="" textlink="">
      <xdr:nvSpPr>
        <xdr:cNvPr id="326" name="テキスト ボックス 325"/>
        <xdr:cNvSpPr txBox="1"/>
      </xdr:nvSpPr>
      <xdr:spPr>
        <a:xfrm>
          <a:off x="6783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119075</xdr:rowOff>
    </xdr:from>
    <xdr:to>
      <xdr:col>55</xdr:col>
      <xdr:colOff>0</xdr:colOff>
      <xdr:row>57</xdr:row>
      <xdr:rowOff>123101</xdr:rowOff>
    </xdr:to>
    <xdr:cxnSp macro="">
      <xdr:nvCxnSpPr>
        <xdr:cNvPr id="355" name="直線コネクタ 354"/>
        <xdr:cNvCxnSpPr/>
      </xdr:nvCxnSpPr>
      <xdr:spPr>
        <a:xfrm flipV="1">
          <a:off x="9639300" y="9891725"/>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91808</xdr:rowOff>
    </xdr:from>
    <xdr:to>
      <xdr:col>50</xdr:col>
      <xdr:colOff>114300</xdr:colOff>
      <xdr:row>57</xdr:row>
      <xdr:rowOff>123101</xdr:rowOff>
    </xdr:to>
    <xdr:cxnSp macro="">
      <xdr:nvCxnSpPr>
        <xdr:cNvPr id="358" name="直線コネクタ 357"/>
        <xdr:cNvCxnSpPr/>
      </xdr:nvCxnSpPr>
      <xdr:spPr>
        <a:xfrm>
          <a:off x="8750300" y="9864458"/>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91808</xdr:rowOff>
    </xdr:from>
    <xdr:to>
      <xdr:col>45</xdr:col>
      <xdr:colOff>177800</xdr:colOff>
      <xdr:row>57</xdr:row>
      <xdr:rowOff>134226</xdr:rowOff>
    </xdr:to>
    <xdr:cxnSp macro="">
      <xdr:nvCxnSpPr>
        <xdr:cNvPr id="361" name="直線コネクタ 360"/>
        <xdr:cNvCxnSpPr/>
      </xdr:nvCxnSpPr>
      <xdr:spPr>
        <a:xfrm flipV="1">
          <a:off x="7861300" y="9864458"/>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131623</xdr:rowOff>
    </xdr:from>
    <xdr:to>
      <xdr:col>41</xdr:col>
      <xdr:colOff>50800</xdr:colOff>
      <xdr:row>57</xdr:row>
      <xdr:rowOff>134226</xdr:rowOff>
    </xdr:to>
    <xdr:cxnSp macro="">
      <xdr:nvCxnSpPr>
        <xdr:cNvPr id="364" name="直線コネクタ 363"/>
        <xdr:cNvCxnSpPr/>
      </xdr:nvCxnSpPr>
      <xdr:spPr>
        <a:xfrm>
          <a:off x="6972300" y="9904273"/>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68275</xdr:rowOff>
    </xdr:from>
    <xdr:to>
      <xdr:col>55</xdr:col>
      <xdr:colOff>50800</xdr:colOff>
      <xdr:row>57</xdr:row>
      <xdr:rowOff>169875</xdr:rowOff>
    </xdr:to>
    <xdr:sp macro="" textlink="">
      <xdr:nvSpPr>
        <xdr:cNvPr id="374" name="楕円 373"/>
        <xdr:cNvSpPr/>
      </xdr:nvSpPr>
      <xdr:spPr>
        <a:xfrm>
          <a:off x="10426700" y="98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46702</xdr:rowOff>
    </xdr:from>
    <xdr:ext cx="534377" cy="259045"/>
    <xdr:sp macro="" textlink="">
      <xdr:nvSpPr>
        <xdr:cNvPr id="375" name="農林水産業費該当値テキスト"/>
        <xdr:cNvSpPr txBox="1"/>
      </xdr:nvSpPr>
      <xdr:spPr>
        <a:xfrm>
          <a:off x="10528300" y="98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72301</xdr:rowOff>
    </xdr:from>
    <xdr:to>
      <xdr:col>50</xdr:col>
      <xdr:colOff>165100</xdr:colOff>
      <xdr:row>58</xdr:row>
      <xdr:rowOff>2451</xdr:rowOff>
    </xdr:to>
    <xdr:sp macro="" textlink="">
      <xdr:nvSpPr>
        <xdr:cNvPr id="376" name="楕円 375"/>
        <xdr:cNvSpPr/>
      </xdr:nvSpPr>
      <xdr:spPr>
        <a:xfrm>
          <a:off x="9588500" y="98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18978</xdr:rowOff>
    </xdr:from>
    <xdr:ext cx="534377" cy="259045"/>
    <xdr:sp macro="" textlink="">
      <xdr:nvSpPr>
        <xdr:cNvPr id="377" name="テキスト ボックス 376"/>
        <xdr:cNvSpPr txBox="1"/>
      </xdr:nvSpPr>
      <xdr:spPr>
        <a:xfrm>
          <a:off x="9372111" y="96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41008</xdr:rowOff>
    </xdr:from>
    <xdr:to>
      <xdr:col>46</xdr:col>
      <xdr:colOff>38100</xdr:colOff>
      <xdr:row>57</xdr:row>
      <xdr:rowOff>142608</xdr:rowOff>
    </xdr:to>
    <xdr:sp macro="" textlink="">
      <xdr:nvSpPr>
        <xdr:cNvPr id="378" name="楕円 377"/>
        <xdr:cNvSpPr/>
      </xdr:nvSpPr>
      <xdr:spPr>
        <a:xfrm>
          <a:off x="8699500" y="9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159135</xdr:rowOff>
    </xdr:from>
    <xdr:ext cx="534377" cy="259045"/>
    <xdr:sp macro="" textlink="">
      <xdr:nvSpPr>
        <xdr:cNvPr id="379" name="テキスト ボックス 378"/>
        <xdr:cNvSpPr txBox="1"/>
      </xdr:nvSpPr>
      <xdr:spPr>
        <a:xfrm>
          <a:off x="8483111" y="95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83426</xdr:rowOff>
    </xdr:from>
    <xdr:to>
      <xdr:col>41</xdr:col>
      <xdr:colOff>101600</xdr:colOff>
      <xdr:row>58</xdr:row>
      <xdr:rowOff>13576</xdr:rowOff>
    </xdr:to>
    <xdr:sp macro="" textlink="">
      <xdr:nvSpPr>
        <xdr:cNvPr id="380" name="楕円 379"/>
        <xdr:cNvSpPr/>
      </xdr:nvSpPr>
      <xdr:spPr>
        <a:xfrm>
          <a:off x="7810500" y="98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30103</xdr:rowOff>
    </xdr:from>
    <xdr:ext cx="534377" cy="259045"/>
    <xdr:sp macro="" textlink="">
      <xdr:nvSpPr>
        <xdr:cNvPr id="381" name="テキスト ボックス 380"/>
        <xdr:cNvSpPr txBox="1"/>
      </xdr:nvSpPr>
      <xdr:spPr>
        <a:xfrm>
          <a:off x="7594111" y="96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80823</xdr:rowOff>
    </xdr:from>
    <xdr:to>
      <xdr:col>36</xdr:col>
      <xdr:colOff>165100</xdr:colOff>
      <xdr:row>58</xdr:row>
      <xdr:rowOff>10973</xdr:rowOff>
    </xdr:to>
    <xdr:sp macro="" textlink="">
      <xdr:nvSpPr>
        <xdr:cNvPr id="382" name="楕円 381"/>
        <xdr:cNvSpPr/>
      </xdr:nvSpPr>
      <xdr:spPr>
        <a:xfrm>
          <a:off x="69215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2100</xdr:rowOff>
    </xdr:from>
    <xdr:ext cx="534377" cy="259045"/>
    <xdr:sp macro="" textlink="">
      <xdr:nvSpPr>
        <xdr:cNvPr id="383" name="テキスト ボックス 382"/>
        <xdr:cNvSpPr txBox="1"/>
      </xdr:nvSpPr>
      <xdr:spPr>
        <a:xfrm>
          <a:off x="6705111" y="9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138198</xdr:rowOff>
    </xdr:from>
    <xdr:to>
      <xdr:col>55</xdr:col>
      <xdr:colOff>0</xdr:colOff>
      <xdr:row>78</xdr:row>
      <xdr:rowOff>93261</xdr:rowOff>
    </xdr:to>
    <xdr:cxnSp macro="">
      <xdr:nvCxnSpPr>
        <xdr:cNvPr id="414" name="直線コネクタ 413"/>
        <xdr:cNvCxnSpPr/>
      </xdr:nvCxnSpPr>
      <xdr:spPr>
        <a:xfrm flipV="1">
          <a:off x="9639300" y="13339848"/>
          <a:ext cx="838200" cy="1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148386</xdr:rowOff>
    </xdr:from>
    <xdr:to>
      <xdr:col>50</xdr:col>
      <xdr:colOff>114300</xdr:colOff>
      <xdr:row>78</xdr:row>
      <xdr:rowOff>93261</xdr:rowOff>
    </xdr:to>
    <xdr:cxnSp macro="">
      <xdr:nvCxnSpPr>
        <xdr:cNvPr id="417" name="直線コネクタ 416"/>
        <xdr:cNvCxnSpPr/>
      </xdr:nvCxnSpPr>
      <xdr:spPr>
        <a:xfrm>
          <a:off x="8750300" y="13350036"/>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148386</xdr:rowOff>
    </xdr:from>
    <xdr:to>
      <xdr:col>45</xdr:col>
      <xdr:colOff>177800</xdr:colOff>
      <xdr:row>78</xdr:row>
      <xdr:rowOff>40063</xdr:rowOff>
    </xdr:to>
    <xdr:cxnSp macro="">
      <xdr:nvCxnSpPr>
        <xdr:cNvPr id="420" name="直線コネクタ 419"/>
        <xdr:cNvCxnSpPr/>
      </xdr:nvCxnSpPr>
      <xdr:spPr>
        <a:xfrm flipV="1">
          <a:off x="7861300" y="13350036"/>
          <a:ext cx="889000" cy="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148746</xdr:rowOff>
    </xdr:from>
    <xdr:to>
      <xdr:col>41</xdr:col>
      <xdr:colOff>50800</xdr:colOff>
      <xdr:row>78</xdr:row>
      <xdr:rowOff>40063</xdr:rowOff>
    </xdr:to>
    <xdr:cxnSp macro="">
      <xdr:nvCxnSpPr>
        <xdr:cNvPr id="423" name="直線コネクタ 422"/>
        <xdr:cNvCxnSpPr/>
      </xdr:nvCxnSpPr>
      <xdr:spPr>
        <a:xfrm>
          <a:off x="6972300" y="13350396"/>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87398</xdr:rowOff>
    </xdr:from>
    <xdr:to>
      <xdr:col>55</xdr:col>
      <xdr:colOff>50800</xdr:colOff>
      <xdr:row>78</xdr:row>
      <xdr:rowOff>17548</xdr:rowOff>
    </xdr:to>
    <xdr:sp macro="" textlink="">
      <xdr:nvSpPr>
        <xdr:cNvPr id="433" name="楕円 432"/>
        <xdr:cNvSpPr/>
      </xdr:nvSpPr>
      <xdr:spPr>
        <a:xfrm>
          <a:off x="104267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65825</xdr:rowOff>
    </xdr:from>
    <xdr:ext cx="469744" cy="259045"/>
    <xdr:sp macro="" textlink="">
      <xdr:nvSpPr>
        <xdr:cNvPr id="434" name="商工費該当値テキスト"/>
        <xdr:cNvSpPr txBox="1"/>
      </xdr:nvSpPr>
      <xdr:spPr>
        <a:xfrm>
          <a:off x="10528300" y="1326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42461</xdr:rowOff>
    </xdr:from>
    <xdr:to>
      <xdr:col>50</xdr:col>
      <xdr:colOff>165100</xdr:colOff>
      <xdr:row>78</xdr:row>
      <xdr:rowOff>144061</xdr:rowOff>
    </xdr:to>
    <xdr:sp macro="" textlink="">
      <xdr:nvSpPr>
        <xdr:cNvPr id="435" name="楕円 434"/>
        <xdr:cNvSpPr/>
      </xdr:nvSpPr>
      <xdr:spPr>
        <a:xfrm>
          <a:off x="9588500" y="134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135188</xdr:rowOff>
    </xdr:from>
    <xdr:ext cx="469744" cy="259045"/>
    <xdr:sp macro="" textlink="">
      <xdr:nvSpPr>
        <xdr:cNvPr id="436" name="テキスト ボックス 435"/>
        <xdr:cNvSpPr txBox="1"/>
      </xdr:nvSpPr>
      <xdr:spPr>
        <a:xfrm>
          <a:off x="9404428" y="135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97586</xdr:rowOff>
    </xdr:from>
    <xdr:to>
      <xdr:col>46</xdr:col>
      <xdr:colOff>38100</xdr:colOff>
      <xdr:row>78</xdr:row>
      <xdr:rowOff>27736</xdr:rowOff>
    </xdr:to>
    <xdr:sp macro="" textlink="">
      <xdr:nvSpPr>
        <xdr:cNvPr id="437" name="楕円 436"/>
        <xdr:cNvSpPr/>
      </xdr:nvSpPr>
      <xdr:spPr>
        <a:xfrm>
          <a:off x="8699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18863</xdr:rowOff>
    </xdr:from>
    <xdr:ext cx="469744" cy="259045"/>
    <xdr:sp macro="" textlink="">
      <xdr:nvSpPr>
        <xdr:cNvPr id="438" name="テキスト ボックス 437"/>
        <xdr:cNvSpPr txBox="1"/>
      </xdr:nvSpPr>
      <xdr:spPr>
        <a:xfrm>
          <a:off x="8515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160713</xdr:rowOff>
    </xdr:from>
    <xdr:to>
      <xdr:col>41</xdr:col>
      <xdr:colOff>101600</xdr:colOff>
      <xdr:row>78</xdr:row>
      <xdr:rowOff>90863</xdr:rowOff>
    </xdr:to>
    <xdr:sp macro="" textlink="">
      <xdr:nvSpPr>
        <xdr:cNvPr id="439" name="楕円 438"/>
        <xdr:cNvSpPr/>
      </xdr:nvSpPr>
      <xdr:spPr>
        <a:xfrm>
          <a:off x="7810500" y="133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81990</xdr:rowOff>
    </xdr:from>
    <xdr:ext cx="469744" cy="259045"/>
    <xdr:sp macro="" textlink="">
      <xdr:nvSpPr>
        <xdr:cNvPr id="440" name="テキスト ボックス 439"/>
        <xdr:cNvSpPr txBox="1"/>
      </xdr:nvSpPr>
      <xdr:spPr>
        <a:xfrm>
          <a:off x="7626428" y="1345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97946</xdr:rowOff>
    </xdr:from>
    <xdr:to>
      <xdr:col>36</xdr:col>
      <xdr:colOff>165100</xdr:colOff>
      <xdr:row>78</xdr:row>
      <xdr:rowOff>28096</xdr:rowOff>
    </xdr:to>
    <xdr:sp macro="" textlink="">
      <xdr:nvSpPr>
        <xdr:cNvPr id="441" name="楕円 440"/>
        <xdr:cNvSpPr/>
      </xdr:nvSpPr>
      <xdr:spPr>
        <a:xfrm>
          <a:off x="6921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19223</xdr:rowOff>
    </xdr:from>
    <xdr:ext cx="469744" cy="259045"/>
    <xdr:sp macro="" textlink="">
      <xdr:nvSpPr>
        <xdr:cNvPr id="442" name="テキスト ボックス 441"/>
        <xdr:cNvSpPr txBox="1"/>
      </xdr:nvSpPr>
      <xdr:spPr>
        <a:xfrm>
          <a:off x="6737428" y="1339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81521</xdr:rowOff>
    </xdr:from>
    <xdr:to>
      <xdr:col>55</xdr:col>
      <xdr:colOff>0</xdr:colOff>
      <xdr:row>98</xdr:row>
      <xdr:rowOff>94751</xdr:rowOff>
    </xdr:to>
    <xdr:cxnSp macro="">
      <xdr:nvCxnSpPr>
        <xdr:cNvPr id="473" name="直線コネクタ 472"/>
        <xdr:cNvCxnSpPr/>
      </xdr:nvCxnSpPr>
      <xdr:spPr>
        <a:xfrm flipV="1">
          <a:off x="9639300" y="16883621"/>
          <a:ext cx="8382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49893</xdr:rowOff>
    </xdr:from>
    <xdr:to>
      <xdr:col>50</xdr:col>
      <xdr:colOff>114300</xdr:colOff>
      <xdr:row>98</xdr:row>
      <xdr:rowOff>94751</xdr:rowOff>
    </xdr:to>
    <xdr:cxnSp macro="">
      <xdr:nvCxnSpPr>
        <xdr:cNvPr id="476" name="直線コネクタ 475"/>
        <xdr:cNvCxnSpPr/>
      </xdr:nvCxnSpPr>
      <xdr:spPr>
        <a:xfrm>
          <a:off x="8750300" y="16851993"/>
          <a:ext cx="889000" cy="4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49893</xdr:rowOff>
    </xdr:from>
    <xdr:to>
      <xdr:col>45</xdr:col>
      <xdr:colOff>177800</xdr:colOff>
      <xdr:row>98</xdr:row>
      <xdr:rowOff>84392</xdr:rowOff>
    </xdr:to>
    <xdr:cxnSp macro="">
      <xdr:nvCxnSpPr>
        <xdr:cNvPr id="479" name="直線コネクタ 478"/>
        <xdr:cNvCxnSpPr/>
      </xdr:nvCxnSpPr>
      <xdr:spPr>
        <a:xfrm flipV="1">
          <a:off x="7861300" y="16851993"/>
          <a:ext cx="889000" cy="3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84392</xdr:rowOff>
    </xdr:from>
    <xdr:to>
      <xdr:col>41</xdr:col>
      <xdr:colOff>50800</xdr:colOff>
      <xdr:row>98</xdr:row>
      <xdr:rowOff>108238</xdr:rowOff>
    </xdr:to>
    <xdr:cxnSp macro="">
      <xdr:nvCxnSpPr>
        <xdr:cNvPr id="482" name="直線コネクタ 481"/>
        <xdr:cNvCxnSpPr/>
      </xdr:nvCxnSpPr>
      <xdr:spPr>
        <a:xfrm flipV="1">
          <a:off x="6972300" y="16886492"/>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30721</xdr:rowOff>
    </xdr:from>
    <xdr:to>
      <xdr:col>55</xdr:col>
      <xdr:colOff>50800</xdr:colOff>
      <xdr:row>98</xdr:row>
      <xdr:rowOff>132321</xdr:rowOff>
    </xdr:to>
    <xdr:sp macro="" textlink="">
      <xdr:nvSpPr>
        <xdr:cNvPr id="492" name="楕円 491"/>
        <xdr:cNvSpPr/>
      </xdr:nvSpPr>
      <xdr:spPr>
        <a:xfrm>
          <a:off x="104267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53598</xdr:rowOff>
    </xdr:from>
    <xdr:ext cx="534377" cy="259045"/>
    <xdr:sp macro="" textlink="">
      <xdr:nvSpPr>
        <xdr:cNvPr id="493" name="土木費該当値テキスト"/>
        <xdr:cNvSpPr txBox="1"/>
      </xdr:nvSpPr>
      <xdr:spPr>
        <a:xfrm>
          <a:off x="10528300" y="166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43951</xdr:rowOff>
    </xdr:from>
    <xdr:to>
      <xdr:col>50</xdr:col>
      <xdr:colOff>165100</xdr:colOff>
      <xdr:row>98</xdr:row>
      <xdr:rowOff>145551</xdr:rowOff>
    </xdr:to>
    <xdr:sp macro="" textlink="">
      <xdr:nvSpPr>
        <xdr:cNvPr id="494" name="楕円 493"/>
        <xdr:cNvSpPr/>
      </xdr:nvSpPr>
      <xdr:spPr>
        <a:xfrm>
          <a:off x="9588500" y="16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136678</xdr:rowOff>
    </xdr:from>
    <xdr:ext cx="534377" cy="259045"/>
    <xdr:sp macro="" textlink="">
      <xdr:nvSpPr>
        <xdr:cNvPr id="495" name="テキスト ボックス 494"/>
        <xdr:cNvSpPr txBox="1"/>
      </xdr:nvSpPr>
      <xdr:spPr>
        <a:xfrm>
          <a:off x="9372111" y="1693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170543</xdr:rowOff>
    </xdr:from>
    <xdr:to>
      <xdr:col>46</xdr:col>
      <xdr:colOff>38100</xdr:colOff>
      <xdr:row>98</xdr:row>
      <xdr:rowOff>100693</xdr:rowOff>
    </xdr:to>
    <xdr:sp macro="" textlink="">
      <xdr:nvSpPr>
        <xdr:cNvPr id="496" name="楕円 495"/>
        <xdr:cNvSpPr/>
      </xdr:nvSpPr>
      <xdr:spPr>
        <a:xfrm>
          <a:off x="8699500" y="168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117220</xdr:rowOff>
    </xdr:from>
    <xdr:ext cx="534377" cy="259045"/>
    <xdr:sp macro="" textlink="">
      <xdr:nvSpPr>
        <xdr:cNvPr id="497" name="テキスト ボックス 496"/>
        <xdr:cNvSpPr txBox="1"/>
      </xdr:nvSpPr>
      <xdr:spPr>
        <a:xfrm>
          <a:off x="8483111" y="165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33592</xdr:rowOff>
    </xdr:from>
    <xdr:to>
      <xdr:col>41</xdr:col>
      <xdr:colOff>101600</xdr:colOff>
      <xdr:row>98</xdr:row>
      <xdr:rowOff>135192</xdr:rowOff>
    </xdr:to>
    <xdr:sp macro="" textlink="">
      <xdr:nvSpPr>
        <xdr:cNvPr id="498" name="楕円 497"/>
        <xdr:cNvSpPr/>
      </xdr:nvSpPr>
      <xdr:spPr>
        <a:xfrm>
          <a:off x="7810500" y="168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151719</xdr:rowOff>
    </xdr:from>
    <xdr:ext cx="534377" cy="259045"/>
    <xdr:sp macro="" textlink="">
      <xdr:nvSpPr>
        <xdr:cNvPr id="499" name="テキスト ボックス 498"/>
        <xdr:cNvSpPr txBox="1"/>
      </xdr:nvSpPr>
      <xdr:spPr>
        <a:xfrm>
          <a:off x="7594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57438</xdr:rowOff>
    </xdr:from>
    <xdr:to>
      <xdr:col>36</xdr:col>
      <xdr:colOff>165100</xdr:colOff>
      <xdr:row>98</xdr:row>
      <xdr:rowOff>159038</xdr:rowOff>
    </xdr:to>
    <xdr:sp macro="" textlink="">
      <xdr:nvSpPr>
        <xdr:cNvPr id="500" name="楕円 499"/>
        <xdr:cNvSpPr/>
      </xdr:nvSpPr>
      <xdr:spPr>
        <a:xfrm>
          <a:off x="6921500" y="16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150165</xdr:rowOff>
    </xdr:from>
    <xdr:ext cx="534377" cy="259045"/>
    <xdr:sp macro="" textlink="">
      <xdr:nvSpPr>
        <xdr:cNvPr id="501" name="テキスト ボックス 500"/>
        <xdr:cNvSpPr txBox="1"/>
      </xdr:nvSpPr>
      <xdr:spPr>
        <a:xfrm>
          <a:off x="6705111" y="169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147505</xdr:rowOff>
    </xdr:from>
    <xdr:to>
      <xdr:col>85</xdr:col>
      <xdr:colOff>127000</xdr:colOff>
      <xdr:row>37</xdr:row>
      <xdr:rowOff>73961</xdr:rowOff>
    </xdr:to>
    <xdr:cxnSp macro="">
      <xdr:nvCxnSpPr>
        <xdr:cNvPr id="533" name="直線コネクタ 532"/>
        <xdr:cNvCxnSpPr/>
      </xdr:nvCxnSpPr>
      <xdr:spPr>
        <a:xfrm>
          <a:off x="15481300" y="5976805"/>
          <a:ext cx="838200" cy="4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88102</xdr:rowOff>
    </xdr:from>
    <xdr:to>
      <xdr:col>81</xdr:col>
      <xdr:colOff>50800</xdr:colOff>
      <xdr:row>34</xdr:row>
      <xdr:rowOff>147505</xdr:rowOff>
    </xdr:to>
    <xdr:cxnSp macro="">
      <xdr:nvCxnSpPr>
        <xdr:cNvPr id="536" name="直線コネクタ 535"/>
        <xdr:cNvCxnSpPr/>
      </xdr:nvCxnSpPr>
      <xdr:spPr>
        <a:xfrm>
          <a:off x="14592300" y="5574502"/>
          <a:ext cx="889000" cy="40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88102</xdr:rowOff>
    </xdr:from>
    <xdr:to>
      <xdr:col>76</xdr:col>
      <xdr:colOff>114300</xdr:colOff>
      <xdr:row>36</xdr:row>
      <xdr:rowOff>157106</xdr:rowOff>
    </xdr:to>
    <xdr:cxnSp macro="">
      <xdr:nvCxnSpPr>
        <xdr:cNvPr id="539" name="直線コネクタ 538"/>
        <xdr:cNvCxnSpPr/>
      </xdr:nvCxnSpPr>
      <xdr:spPr>
        <a:xfrm flipV="1">
          <a:off x="13703300" y="5574502"/>
          <a:ext cx="889000" cy="75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157106</xdr:rowOff>
    </xdr:from>
    <xdr:to>
      <xdr:col>71</xdr:col>
      <xdr:colOff>177800</xdr:colOff>
      <xdr:row>37</xdr:row>
      <xdr:rowOff>111223</xdr:rowOff>
    </xdr:to>
    <xdr:cxnSp macro="">
      <xdr:nvCxnSpPr>
        <xdr:cNvPr id="542" name="直線コネクタ 541"/>
        <xdr:cNvCxnSpPr/>
      </xdr:nvCxnSpPr>
      <xdr:spPr>
        <a:xfrm flipV="1">
          <a:off x="12814300" y="6329306"/>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23161</xdr:rowOff>
    </xdr:from>
    <xdr:to>
      <xdr:col>85</xdr:col>
      <xdr:colOff>177800</xdr:colOff>
      <xdr:row>37</xdr:row>
      <xdr:rowOff>124761</xdr:rowOff>
    </xdr:to>
    <xdr:sp macro="" textlink="">
      <xdr:nvSpPr>
        <xdr:cNvPr id="552" name="楕円 551"/>
        <xdr:cNvSpPr/>
      </xdr:nvSpPr>
      <xdr:spPr>
        <a:xfrm>
          <a:off x="16268700" y="6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46038</xdr:rowOff>
    </xdr:from>
    <xdr:ext cx="534377" cy="259045"/>
    <xdr:sp macro="" textlink="">
      <xdr:nvSpPr>
        <xdr:cNvPr id="553" name="消防費該当値テキスト"/>
        <xdr:cNvSpPr txBox="1"/>
      </xdr:nvSpPr>
      <xdr:spPr>
        <a:xfrm>
          <a:off x="16370300" y="621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96705</xdr:rowOff>
    </xdr:from>
    <xdr:to>
      <xdr:col>81</xdr:col>
      <xdr:colOff>101600</xdr:colOff>
      <xdr:row>35</xdr:row>
      <xdr:rowOff>26855</xdr:rowOff>
    </xdr:to>
    <xdr:sp macro="" textlink="">
      <xdr:nvSpPr>
        <xdr:cNvPr id="554" name="楕円 553"/>
        <xdr:cNvSpPr/>
      </xdr:nvSpPr>
      <xdr:spPr>
        <a:xfrm>
          <a:off x="15430500" y="59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43382</xdr:rowOff>
    </xdr:from>
    <xdr:ext cx="534377" cy="259045"/>
    <xdr:sp macro="" textlink="">
      <xdr:nvSpPr>
        <xdr:cNvPr id="555" name="テキスト ボックス 554"/>
        <xdr:cNvSpPr txBox="1"/>
      </xdr:nvSpPr>
      <xdr:spPr>
        <a:xfrm>
          <a:off x="15214111" y="570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37302</xdr:rowOff>
    </xdr:from>
    <xdr:to>
      <xdr:col>76</xdr:col>
      <xdr:colOff>165100</xdr:colOff>
      <xdr:row>32</xdr:row>
      <xdr:rowOff>138902</xdr:rowOff>
    </xdr:to>
    <xdr:sp macro="" textlink="">
      <xdr:nvSpPr>
        <xdr:cNvPr id="556" name="楕円 555"/>
        <xdr:cNvSpPr/>
      </xdr:nvSpPr>
      <xdr:spPr>
        <a:xfrm>
          <a:off x="14541500" y="55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155429</xdr:rowOff>
    </xdr:from>
    <xdr:ext cx="534377" cy="259045"/>
    <xdr:sp macro="" textlink="">
      <xdr:nvSpPr>
        <xdr:cNvPr id="557" name="テキスト ボックス 556"/>
        <xdr:cNvSpPr txBox="1"/>
      </xdr:nvSpPr>
      <xdr:spPr>
        <a:xfrm>
          <a:off x="14325111" y="52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106306</xdr:rowOff>
    </xdr:from>
    <xdr:to>
      <xdr:col>72</xdr:col>
      <xdr:colOff>38100</xdr:colOff>
      <xdr:row>37</xdr:row>
      <xdr:rowOff>36456</xdr:rowOff>
    </xdr:to>
    <xdr:sp macro="" textlink="">
      <xdr:nvSpPr>
        <xdr:cNvPr id="558" name="楕円 557"/>
        <xdr:cNvSpPr/>
      </xdr:nvSpPr>
      <xdr:spPr>
        <a:xfrm>
          <a:off x="13652500" y="62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52983</xdr:rowOff>
    </xdr:from>
    <xdr:ext cx="534377" cy="259045"/>
    <xdr:sp macro="" textlink="">
      <xdr:nvSpPr>
        <xdr:cNvPr id="559" name="テキスト ボックス 558"/>
        <xdr:cNvSpPr txBox="1"/>
      </xdr:nvSpPr>
      <xdr:spPr>
        <a:xfrm>
          <a:off x="13436111" y="60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60423</xdr:rowOff>
    </xdr:from>
    <xdr:to>
      <xdr:col>67</xdr:col>
      <xdr:colOff>101600</xdr:colOff>
      <xdr:row>37</xdr:row>
      <xdr:rowOff>162023</xdr:rowOff>
    </xdr:to>
    <xdr:sp macro="" textlink="">
      <xdr:nvSpPr>
        <xdr:cNvPr id="560" name="楕円 559"/>
        <xdr:cNvSpPr/>
      </xdr:nvSpPr>
      <xdr:spPr>
        <a:xfrm>
          <a:off x="12763500" y="64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153150</xdr:rowOff>
    </xdr:from>
    <xdr:ext cx="534377" cy="259045"/>
    <xdr:sp macro="" textlink="">
      <xdr:nvSpPr>
        <xdr:cNvPr id="561" name="テキスト ボックス 560"/>
        <xdr:cNvSpPr txBox="1"/>
      </xdr:nvSpPr>
      <xdr:spPr>
        <a:xfrm>
          <a:off x="12547111" y="64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9246</xdr:rowOff>
    </xdr:from>
    <xdr:to>
      <xdr:col>85</xdr:col>
      <xdr:colOff>127000</xdr:colOff>
      <xdr:row>56</xdr:row>
      <xdr:rowOff>76391</xdr:rowOff>
    </xdr:to>
    <xdr:cxnSp macro="">
      <xdr:nvCxnSpPr>
        <xdr:cNvPr id="591" name="直線コネクタ 590"/>
        <xdr:cNvCxnSpPr/>
      </xdr:nvCxnSpPr>
      <xdr:spPr>
        <a:xfrm>
          <a:off x="15481300" y="9610446"/>
          <a:ext cx="8382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9246</xdr:rowOff>
    </xdr:from>
    <xdr:to>
      <xdr:col>81</xdr:col>
      <xdr:colOff>50800</xdr:colOff>
      <xdr:row>56</xdr:row>
      <xdr:rowOff>77762</xdr:rowOff>
    </xdr:to>
    <xdr:cxnSp macro="">
      <xdr:nvCxnSpPr>
        <xdr:cNvPr id="594" name="直線コネクタ 593"/>
        <xdr:cNvCxnSpPr/>
      </xdr:nvCxnSpPr>
      <xdr:spPr>
        <a:xfrm flipV="1">
          <a:off x="14592300" y="9610446"/>
          <a:ext cx="889000" cy="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77762</xdr:rowOff>
    </xdr:from>
    <xdr:to>
      <xdr:col>76</xdr:col>
      <xdr:colOff>114300</xdr:colOff>
      <xdr:row>56</xdr:row>
      <xdr:rowOff>129616</xdr:rowOff>
    </xdr:to>
    <xdr:cxnSp macro="">
      <xdr:nvCxnSpPr>
        <xdr:cNvPr id="597" name="直線コネクタ 596"/>
        <xdr:cNvCxnSpPr/>
      </xdr:nvCxnSpPr>
      <xdr:spPr>
        <a:xfrm flipV="1">
          <a:off x="13703300" y="9678962"/>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65240</xdr:rowOff>
    </xdr:from>
    <xdr:to>
      <xdr:col>71</xdr:col>
      <xdr:colOff>177800</xdr:colOff>
      <xdr:row>56</xdr:row>
      <xdr:rowOff>129616</xdr:rowOff>
    </xdr:to>
    <xdr:cxnSp macro="">
      <xdr:nvCxnSpPr>
        <xdr:cNvPr id="600" name="直線コネクタ 599"/>
        <xdr:cNvCxnSpPr/>
      </xdr:nvCxnSpPr>
      <xdr:spPr>
        <a:xfrm>
          <a:off x="12814300" y="9666440"/>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25591</xdr:rowOff>
    </xdr:from>
    <xdr:to>
      <xdr:col>85</xdr:col>
      <xdr:colOff>177800</xdr:colOff>
      <xdr:row>56</xdr:row>
      <xdr:rowOff>127191</xdr:rowOff>
    </xdr:to>
    <xdr:sp macro="" textlink="">
      <xdr:nvSpPr>
        <xdr:cNvPr id="610" name="楕円 609"/>
        <xdr:cNvSpPr/>
      </xdr:nvSpPr>
      <xdr:spPr>
        <a:xfrm>
          <a:off x="16268700" y="9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48468</xdr:rowOff>
    </xdr:from>
    <xdr:ext cx="534377" cy="259045"/>
    <xdr:sp macro="" textlink="">
      <xdr:nvSpPr>
        <xdr:cNvPr id="611" name="教育費該当値テキスト"/>
        <xdr:cNvSpPr txBox="1"/>
      </xdr:nvSpPr>
      <xdr:spPr>
        <a:xfrm>
          <a:off x="16370300" y="94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129896</xdr:rowOff>
    </xdr:from>
    <xdr:to>
      <xdr:col>81</xdr:col>
      <xdr:colOff>101600</xdr:colOff>
      <xdr:row>56</xdr:row>
      <xdr:rowOff>60046</xdr:rowOff>
    </xdr:to>
    <xdr:sp macro="" textlink="">
      <xdr:nvSpPr>
        <xdr:cNvPr id="612" name="楕円 611"/>
        <xdr:cNvSpPr/>
      </xdr:nvSpPr>
      <xdr:spPr>
        <a:xfrm>
          <a:off x="15430500" y="95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76573</xdr:rowOff>
    </xdr:from>
    <xdr:ext cx="534377" cy="259045"/>
    <xdr:sp macro="" textlink="">
      <xdr:nvSpPr>
        <xdr:cNvPr id="613" name="テキスト ボックス 612"/>
        <xdr:cNvSpPr txBox="1"/>
      </xdr:nvSpPr>
      <xdr:spPr>
        <a:xfrm>
          <a:off x="15214111" y="93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26962</xdr:rowOff>
    </xdr:from>
    <xdr:to>
      <xdr:col>76</xdr:col>
      <xdr:colOff>165100</xdr:colOff>
      <xdr:row>56</xdr:row>
      <xdr:rowOff>128562</xdr:rowOff>
    </xdr:to>
    <xdr:sp macro="" textlink="">
      <xdr:nvSpPr>
        <xdr:cNvPr id="614" name="楕円 613"/>
        <xdr:cNvSpPr/>
      </xdr:nvSpPr>
      <xdr:spPr>
        <a:xfrm>
          <a:off x="14541500" y="96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145089</xdr:rowOff>
    </xdr:from>
    <xdr:ext cx="534377" cy="259045"/>
    <xdr:sp macro="" textlink="">
      <xdr:nvSpPr>
        <xdr:cNvPr id="615" name="テキスト ボックス 614"/>
        <xdr:cNvSpPr txBox="1"/>
      </xdr:nvSpPr>
      <xdr:spPr>
        <a:xfrm>
          <a:off x="14325111" y="940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78816</xdr:rowOff>
    </xdr:from>
    <xdr:to>
      <xdr:col>72</xdr:col>
      <xdr:colOff>38100</xdr:colOff>
      <xdr:row>57</xdr:row>
      <xdr:rowOff>8966</xdr:rowOff>
    </xdr:to>
    <xdr:sp macro="" textlink="">
      <xdr:nvSpPr>
        <xdr:cNvPr id="616" name="楕円 615"/>
        <xdr:cNvSpPr/>
      </xdr:nvSpPr>
      <xdr:spPr>
        <a:xfrm>
          <a:off x="13652500" y="96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25493</xdr:rowOff>
    </xdr:from>
    <xdr:ext cx="534377" cy="259045"/>
    <xdr:sp macro="" textlink="">
      <xdr:nvSpPr>
        <xdr:cNvPr id="617" name="テキスト ボックス 616"/>
        <xdr:cNvSpPr txBox="1"/>
      </xdr:nvSpPr>
      <xdr:spPr>
        <a:xfrm>
          <a:off x="13436111" y="94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14440</xdr:rowOff>
    </xdr:from>
    <xdr:to>
      <xdr:col>67</xdr:col>
      <xdr:colOff>101600</xdr:colOff>
      <xdr:row>56</xdr:row>
      <xdr:rowOff>116040</xdr:rowOff>
    </xdr:to>
    <xdr:sp macro="" textlink="">
      <xdr:nvSpPr>
        <xdr:cNvPr id="618" name="楕円 617"/>
        <xdr:cNvSpPr/>
      </xdr:nvSpPr>
      <xdr:spPr>
        <a:xfrm>
          <a:off x="12763500" y="96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132567</xdr:rowOff>
    </xdr:from>
    <xdr:ext cx="534377" cy="259045"/>
    <xdr:sp macro="" textlink="">
      <xdr:nvSpPr>
        <xdr:cNvPr id="619" name="テキスト ボックス 618"/>
        <xdr:cNvSpPr txBox="1"/>
      </xdr:nvSpPr>
      <xdr:spPr>
        <a:xfrm>
          <a:off x="12547111" y="93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19405</xdr:rowOff>
    </xdr:from>
    <xdr:to>
      <xdr:col>85</xdr:col>
      <xdr:colOff>127000</xdr:colOff>
      <xdr:row>79</xdr:row>
      <xdr:rowOff>40411</xdr:rowOff>
    </xdr:to>
    <xdr:cxnSp macro="">
      <xdr:nvCxnSpPr>
        <xdr:cNvPr id="648" name="直線コネクタ 647"/>
        <xdr:cNvCxnSpPr/>
      </xdr:nvCxnSpPr>
      <xdr:spPr>
        <a:xfrm>
          <a:off x="15481300" y="13563955"/>
          <a:ext cx="8382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11888</xdr:rowOff>
    </xdr:from>
    <xdr:to>
      <xdr:col>81</xdr:col>
      <xdr:colOff>50800</xdr:colOff>
      <xdr:row>79</xdr:row>
      <xdr:rowOff>19405</xdr:rowOff>
    </xdr:to>
    <xdr:cxnSp macro="">
      <xdr:nvCxnSpPr>
        <xdr:cNvPr id="651" name="直線コネクタ 650"/>
        <xdr:cNvCxnSpPr/>
      </xdr:nvCxnSpPr>
      <xdr:spPr>
        <a:xfrm>
          <a:off x="14592300" y="13556438"/>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11888</xdr:rowOff>
    </xdr:from>
    <xdr:to>
      <xdr:col>76</xdr:col>
      <xdr:colOff>114300</xdr:colOff>
      <xdr:row>79</xdr:row>
      <xdr:rowOff>44450</xdr:rowOff>
    </xdr:to>
    <xdr:cxnSp macro="">
      <xdr:nvCxnSpPr>
        <xdr:cNvPr id="654" name="直線コネクタ 653"/>
        <xdr:cNvCxnSpPr/>
      </xdr:nvCxnSpPr>
      <xdr:spPr>
        <a:xfrm flipV="1">
          <a:off x="13703300" y="13556438"/>
          <a:ext cx="8890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161061</xdr:rowOff>
    </xdr:from>
    <xdr:to>
      <xdr:col>85</xdr:col>
      <xdr:colOff>177800</xdr:colOff>
      <xdr:row>79</xdr:row>
      <xdr:rowOff>91211</xdr:rowOff>
    </xdr:to>
    <xdr:sp macro="" textlink="">
      <xdr:nvSpPr>
        <xdr:cNvPr id="667" name="楕円 666"/>
        <xdr:cNvSpPr/>
      </xdr:nvSpPr>
      <xdr:spPr>
        <a:xfrm>
          <a:off x="162687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75988</xdr:rowOff>
    </xdr:from>
    <xdr:ext cx="378565" cy="259045"/>
    <xdr:sp macro="" textlink="">
      <xdr:nvSpPr>
        <xdr:cNvPr id="668" name="災害復旧費該当値テキスト"/>
        <xdr:cNvSpPr txBox="1"/>
      </xdr:nvSpPr>
      <xdr:spPr>
        <a:xfrm>
          <a:off x="16370300" y="13449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140055</xdr:rowOff>
    </xdr:from>
    <xdr:to>
      <xdr:col>81</xdr:col>
      <xdr:colOff>101600</xdr:colOff>
      <xdr:row>79</xdr:row>
      <xdr:rowOff>70205</xdr:rowOff>
    </xdr:to>
    <xdr:sp macro="" textlink="">
      <xdr:nvSpPr>
        <xdr:cNvPr id="669" name="楕円 668"/>
        <xdr:cNvSpPr/>
      </xdr:nvSpPr>
      <xdr:spPr>
        <a:xfrm>
          <a:off x="15430500" y="13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61332</xdr:rowOff>
    </xdr:from>
    <xdr:ext cx="469744" cy="259045"/>
    <xdr:sp macro="" textlink="">
      <xdr:nvSpPr>
        <xdr:cNvPr id="670" name="テキスト ボックス 669"/>
        <xdr:cNvSpPr txBox="1"/>
      </xdr:nvSpPr>
      <xdr:spPr>
        <a:xfrm>
          <a:off x="15246428" y="1360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132538</xdr:rowOff>
    </xdr:from>
    <xdr:to>
      <xdr:col>76</xdr:col>
      <xdr:colOff>165100</xdr:colOff>
      <xdr:row>79</xdr:row>
      <xdr:rowOff>62688</xdr:rowOff>
    </xdr:to>
    <xdr:sp macro="" textlink="">
      <xdr:nvSpPr>
        <xdr:cNvPr id="671" name="楕円 670"/>
        <xdr:cNvSpPr/>
      </xdr:nvSpPr>
      <xdr:spPr>
        <a:xfrm>
          <a:off x="14541500" y="135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53815</xdr:rowOff>
    </xdr:from>
    <xdr:ext cx="469744" cy="259045"/>
    <xdr:sp macro="" textlink="">
      <xdr:nvSpPr>
        <xdr:cNvPr id="672" name="テキスト ボックス 671"/>
        <xdr:cNvSpPr txBox="1"/>
      </xdr:nvSpPr>
      <xdr:spPr>
        <a:xfrm>
          <a:off x="14357428" y="135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131394</xdr:rowOff>
    </xdr:from>
    <xdr:to>
      <xdr:col>85</xdr:col>
      <xdr:colOff>127000</xdr:colOff>
      <xdr:row>95</xdr:row>
      <xdr:rowOff>5931</xdr:rowOff>
    </xdr:to>
    <xdr:cxnSp macro="">
      <xdr:nvCxnSpPr>
        <xdr:cNvPr id="705" name="直線コネクタ 704"/>
        <xdr:cNvCxnSpPr/>
      </xdr:nvCxnSpPr>
      <xdr:spPr>
        <a:xfrm flipV="1">
          <a:off x="15481300" y="16247694"/>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5931</xdr:rowOff>
    </xdr:from>
    <xdr:to>
      <xdr:col>81</xdr:col>
      <xdr:colOff>50800</xdr:colOff>
      <xdr:row>95</xdr:row>
      <xdr:rowOff>56477</xdr:rowOff>
    </xdr:to>
    <xdr:cxnSp macro="">
      <xdr:nvCxnSpPr>
        <xdr:cNvPr id="708" name="直線コネクタ 707"/>
        <xdr:cNvCxnSpPr/>
      </xdr:nvCxnSpPr>
      <xdr:spPr>
        <a:xfrm flipV="1">
          <a:off x="14592300" y="1629368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49848</xdr:rowOff>
    </xdr:from>
    <xdr:to>
      <xdr:col>76</xdr:col>
      <xdr:colOff>114300</xdr:colOff>
      <xdr:row>95</xdr:row>
      <xdr:rowOff>56477</xdr:rowOff>
    </xdr:to>
    <xdr:cxnSp macro="">
      <xdr:nvCxnSpPr>
        <xdr:cNvPr id="711" name="直線コネクタ 710"/>
        <xdr:cNvCxnSpPr/>
      </xdr:nvCxnSpPr>
      <xdr:spPr>
        <a:xfrm>
          <a:off x="13703300" y="1633759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46126</xdr:rowOff>
    </xdr:from>
    <xdr:to>
      <xdr:col>71</xdr:col>
      <xdr:colOff>177800</xdr:colOff>
      <xdr:row>95</xdr:row>
      <xdr:rowOff>49848</xdr:rowOff>
    </xdr:to>
    <xdr:cxnSp macro="">
      <xdr:nvCxnSpPr>
        <xdr:cNvPr id="714" name="直線コネクタ 713"/>
        <xdr:cNvCxnSpPr/>
      </xdr:nvCxnSpPr>
      <xdr:spPr>
        <a:xfrm>
          <a:off x="12814300" y="16162426"/>
          <a:ext cx="889000" cy="1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80594</xdr:rowOff>
    </xdr:from>
    <xdr:to>
      <xdr:col>85</xdr:col>
      <xdr:colOff>177800</xdr:colOff>
      <xdr:row>95</xdr:row>
      <xdr:rowOff>10744</xdr:rowOff>
    </xdr:to>
    <xdr:sp macro="" textlink="">
      <xdr:nvSpPr>
        <xdr:cNvPr id="724" name="楕円 723"/>
        <xdr:cNvSpPr/>
      </xdr:nvSpPr>
      <xdr:spPr>
        <a:xfrm>
          <a:off x="162687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103471</xdr:rowOff>
    </xdr:from>
    <xdr:ext cx="534377" cy="259045"/>
    <xdr:sp macro="" textlink="">
      <xdr:nvSpPr>
        <xdr:cNvPr id="725" name="公債費該当値テキスト"/>
        <xdr:cNvSpPr txBox="1"/>
      </xdr:nvSpPr>
      <xdr:spPr>
        <a:xfrm>
          <a:off x="16370300" y="160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126581</xdr:rowOff>
    </xdr:from>
    <xdr:to>
      <xdr:col>81</xdr:col>
      <xdr:colOff>101600</xdr:colOff>
      <xdr:row>95</xdr:row>
      <xdr:rowOff>56731</xdr:rowOff>
    </xdr:to>
    <xdr:sp macro="" textlink="">
      <xdr:nvSpPr>
        <xdr:cNvPr id="726" name="楕円 725"/>
        <xdr:cNvSpPr/>
      </xdr:nvSpPr>
      <xdr:spPr>
        <a:xfrm>
          <a:off x="15430500" y="162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73258</xdr:rowOff>
    </xdr:from>
    <xdr:ext cx="534377" cy="259045"/>
    <xdr:sp macro="" textlink="">
      <xdr:nvSpPr>
        <xdr:cNvPr id="727" name="テキスト ボックス 726"/>
        <xdr:cNvSpPr txBox="1"/>
      </xdr:nvSpPr>
      <xdr:spPr>
        <a:xfrm>
          <a:off x="15214111" y="160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5677</xdr:rowOff>
    </xdr:from>
    <xdr:to>
      <xdr:col>76</xdr:col>
      <xdr:colOff>165100</xdr:colOff>
      <xdr:row>95</xdr:row>
      <xdr:rowOff>107277</xdr:rowOff>
    </xdr:to>
    <xdr:sp macro="" textlink="">
      <xdr:nvSpPr>
        <xdr:cNvPr id="728" name="楕円 727"/>
        <xdr:cNvSpPr/>
      </xdr:nvSpPr>
      <xdr:spPr>
        <a:xfrm>
          <a:off x="14541500" y="162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123804</xdr:rowOff>
    </xdr:from>
    <xdr:ext cx="534377" cy="259045"/>
    <xdr:sp macro="" textlink="">
      <xdr:nvSpPr>
        <xdr:cNvPr id="729" name="テキスト ボックス 728"/>
        <xdr:cNvSpPr txBox="1"/>
      </xdr:nvSpPr>
      <xdr:spPr>
        <a:xfrm>
          <a:off x="14325111" y="160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170498</xdr:rowOff>
    </xdr:from>
    <xdr:to>
      <xdr:col>72</xdr:col>
      <xdr:colOff>38100</xdr:colOff>
      <xdr:row>95</xdr:row>
      <xdr:rowOff>100648</xdr:rowOff>
    </xdr:to>
    <xdr:sp macro="" textlink="">
      <xdr:nvSpPr>
        <xdr:cNvPr id="730" name="楕円 729"/>
        <xdr:cNvSpPr/>
      </xdr:nvSpPr>
      <xdr:spPr>
        <a:xfrm>
          <a:off x="13652500" y="162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117175</xdr:rowOff>
    </xdr:from>
    <xdr:ext cx="534377" cy="259045"/>
    <xdr:sp macro="" textlink="">
      <xdr:nvSpPr>
        <xdr:cNvPr id="731" name="テキスト ボックス 730"/>
        <xdr:cNvSpPr txBox="1"/>
      </xdr:nvSpPr>
      <xdr:spPr>
        <a:xfrm>
          <a:off x="13436111" y="160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166776</xdr:rowOff>
    </xdr:from>
    <xdr:to>
      <xdr:col>67</xdr:col>
      <xdr:colOff>101600</xdr:colOff>
      <xdr:row>94</xdr:row>
      <xdr:rowOff>96926</xdr:rowOff>
    </xdr:to>
    <xdr:sp macro="" textlink="">
      <xdr:nvSpPr>
        <xdr:cNvPr id="732" name="楕円 731"/>
        <xdr:cNvSpPr/>
      </xdr:nvSpPr>
      <xdr:spPr>
        <a:xfrm>
          <a:off x="12763500" y="161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113453</xdr:rowOff>
    </xdr:from>
    <xdr:ext cx="534377" cy="259045"/>
    <xdr:sp macro="" textlink="">
      <xdr:nvSpPr>
        <xdr:cNvPr id="733" name="テキスト ボックス 732"/>
        <xdr:cNvSpPr txBox="1"/>
      </xdr:nvSpPr>
      <xdr:spPr>
        <a:xfrm>
          <a:off x="12547111" y="158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a:t>
          </a:r>
          <a:r>
            <a:rPr kumimoji="1" lang="en-US" altLang="ja-JP" sz="1300">
              <a:latin typeface="ＭＳ Ｐゴシック" panose="020B0600070205080204" pitchFamily="50" charset="-128"/>
              <a:ea typeface="ＭＳ Ｐゴシック" panose="020B0600070205080204" pitchFamily="50" charset="-128"/>
            </a:rPr>
            <a:t>21,263</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13,498</a:t>
          </a:r>
          <a:r>
            <a:rPr kumimoji="1" lang="ja-JP" altLang="en-US" sz="1300">
              <a:latin typeface="ＭＳ Ｐゴシック" panose="020B0600070205080204" pitchFamily="50" charset="-128"/>
              <a:ea typeface="ＭＳ Ｐゴシック" panose="020B0600070205080204" pitchFamily="50" charset="-128"/>
            </a:rPr>
            <a:t>円の減となり、平成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年度以降で最も類似団体平均に近づく結果となった。これは、令和元年６月消防本部庁舎完成により庁舎建設に係る湖北地域消防組合負担金が減少したことが主な要因である。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88,704</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30,257</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円の増となり、類似団体平均を上回る状況となった。これは、統合庁舎整備工事の実施が主な要因である。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67,985</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5,287</a:t>
          </a:r>
          <a:r>
            <a:rPr kumimoji="1" lang="ja-JP" altLang="en-US" sz="1300">
              <a:latin typeface="ＭＳ Ｐゴシック" panose="020B0600070205080204" pitchFamily="50" charset="-128"/>
              <a:ea typeface="ＭＳ Ｐゴシック" panose="020B0600070205080204" pitchFamily="50" charset="-128"/>
            </a:rPr>
            <a:t>円の減となった。これは、学校教育施設の長寿命化工事による増があったものの、国体等の会場となる伊吹第１グラウンドの整備が平成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年度に完了したことにより減少したことが主な要因である。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a:t>
          </a:r>
          <a:r>
            <a:rPr kumimoji="1" lang="en-US" altLang="ja-JP" sz="1300">
              <a:latin typeface="ＭＳ Ｐゴシック" panose="020B0600070205080204" pitchFamily="50" charset="-128"/>
              <a:ea typeface="ＭＳ Ｐゴシック" panose="020B0600070205080204" pitchFamily="50" charset="-128"/>
            </a:rPr>
            <a:t>165,870</a:t>
          </a:r>
          <a:r>
            <a:rPr kumimoji="1" lang="ja-JP" altLang="en-US" sz="1300">
              <a:latin typeface="ＭＳ Ｐゴシック" panose="020B0600070205080204" pitchFamily="50" charset="-128"/>
              <a:ea typeface="ＭＳ Ｐゴシック" panose="020B0600070205080204" pitchFamily="50" charset="-128"/>
            </a:rPr>
            <a:t>円で　前年度比較</a:t>
          </a:r>
          <a:r>
            <a:rPr kumimoji="1" lang="en-US" altLang="ja-JP" sz="1300">
              <a:latin typeface="ＭＳ Ｐゴシック" panose="020B0600070205080204" pitchFamily="50" charset="-128"/>
              <a:ea typeface="ＭＳ Ｐゴシック" panose="020B0600070205080204" pitchFamily="50" charset="-128"/>
            </a:rPr>
            <a:t>2,297</a:t>
          </a:r>
          <a:r>
            <a:rPr kumimoji="1" lang="ja-JP" altLang="en-US" sz="1300">
              <a:latin typeface="ＭＳ Ｐゴシック" panose="020B0600070205080204" pitchFamily="50" charset="-128"/>
              <a:ea typeface="ＭＳ Ｐゴシック" panose="020B0600070205080204" pitchFamily="50" charset="-128"/>
            </a:rPr>
            <a:t>円の減となったが、引き続き類似団体平均を大きく上回っている。平成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年度に民間認定こども園の整備完了により児童福祉費は減少したが、障がい福祉サービス利用者数の増による自立支援給付の増加等により社会福祉費は増加している。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60,654</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3,621</a:t>
          </a:r>
          <a:r>
            <a:rPr kumimoji="1" lang="ja-JP" altLang="en-US" sz="13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繰上償還の実施などを行い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過去５年間取崩しを行っていないためほぼ同額で推移している。このため、標準財政規模に対する比率はほぼ同程度で推移している。標準財政規模に対する実質単年度収支比率の経年変化は、市債繰上償還の多寡等が要因となっている。</a:t>
          </a:r>
        </a:p>
        <a:p>
          <a:r>
            <a:rPr kumimoji="1" lang="ja-JP" altLang="en-US" sz="140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今年度の決算は、合併時から引き続き、全ての会計で黒字となり、連結実質赤字比率は生じていない。</a:t>
          </a:r>
        </a:p>
        <a:p>
          <a:r>
            <a:rPr kumimoji="1" lang="ja-JP" altLang="en-US" sz="1400">
              <a:latin typeface="ＭＳ ゴシック" pitchFamily="49" charset="-128"/>
              <a:ea typeface="ＭＳ ゴシック" pitchFamily="49" charset="-128"/>
            </a:rPr>
            <a:t>　しかしながら、一般会計からの繰出金によって黒字を確保している公営企業会計等もあるため、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保険料の見直しと合わせて、給付の適正化と予防施策の推進を重点的に行う必要がある。</a:t>
          </a:r>
        </a:p>
        <a:p>
          <a:r>
            <a:rPr kumimoji="1" lang="ja-JP" altLang="en-US" sz="1400">
              <a:latin typeface="ＭＳ ゴシック" pitchFamily="49" charset="-128"/>
              <a:ea typeface="ＭＳ ゴシック" pitchFamily="49" charset="-128"/>
            </a:rPr>
            <a:t>　なお、連結実質黒字額の減は、主な要因としては水道事業会計の本市場硬度低減化工事の実施によるものである。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40" sqref="W40:AN40"/>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21447152</v>
      </c>
      <c r="BO4" s="431"/>
      <c r="BP4" s="431"/>
      <c r="BQ4" s="431"/>
      <c r="BR4" s="431"/>
      <c r="BS4" s="431"/>
      <c r="BT4" s="431"/>
      <c r="BU4" s="432"/>
      <c r="BV4" s="430">
        <v>20565245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6.6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20413023</v>
      </c>
      <c r="BO5" s="468"/>
      <c r="BP5" s="468"/>
      <c r="BQ5" s="468"/>
      <c r="BR5" s="468"/>
      <c r="BS5" s="468"/>
      <c r="BT5" s="468"/>
      <c r="BU5" s="469"/>
      <c r="BV5" s="467">
        <v>19685276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1034129</v>
      </c>
      <c r="BO6" s="468"/>
      <c r="BP6" s="468"/>
      <c r="BQ6" s="468"/>
      <c r="BR6" s="468"/>
      <c r="BS6" s="468"/>
      <c r="BT6" s="468"/>
      <c r="BU6" s="469"/>
      <c r="BV6" s="467">
        <v>879969</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96.4</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239886</v>
      </c>
      <c r="BO7" s="468"/>
      <c r="BP7" s="468"/>
      <c r="BQ7" s="468"/>
      <c r="BR7" s="468"/>
      <c r="BS7" s="468"/>
      <c r="BT7" s="468"/>
      <c r="BU7" s="469"/>
      <c r="BV7" s="467">
        <v>45395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12538857</v>
      </c>
      <c r="CU7" s="468"/>
      <c r="CV7" s="468"/>
      <c r="CW7" s="468"/>
      <c r="CX7" s="468"/>
      <c r="CY7" s="468"/>
      <c r="CZ7" s="468"/>
      <c r="DA7" s="469"/>
      <c r="DB7" s="467">
        <v>12691251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794243</v>
      </c>
      <c r="BO8" s="468"/>
      <c r="BP8" s="468"/>
      <c r="BQ8" s="468"/>
      <c r="BR8" s="468"/>
      <c r="BS8" s="468"/>
      <c r="BT8" s="468"/>
      <c r="BU8" s="469"/>
      <c r="BV8" s="467">
        <v>834574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0.55000000000000004</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38719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-40331</v>
      </c>
      <c r="BO9" s="468"/>
      <c r="BP9" s="468"/>
      <c r="BQ9" s="468"/>
      <c r="BR9" s="468"/>
      <c r="BS9" s="468"/>
      <c r="BT9" s="468"/>
      <c r="BU9" s="469"/>
      <c r="BV9" s="467">
        <v>140037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15.7</v>
      </c>
      <c r="CU9" s="465"/>
      <c r="CV9" s="465"/>
      <c r="CW9" s="465"/>
      <c r="CX9" s="465"/>
      <c r="CY9" s="465"/>
      <c r="CZ9" s="465"/>
      <c r="DA9" s="466"/>
      <c r="DB9" s="464">
        <v>15.2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40060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7099</v>
      </c>
      <c r="BO10" s="468"/>
      <c r="BP10" s="468"/>
      <c r="BQ10" s="468"/>
      <c r="BR10" s="468"/>
      <c r="BS10" s="468"/>
      <c r="BT10" s="468"/>
      <c r="BU10" s="469"/>
      <c r="BV10" s="467">
        <v>10872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417458</v>
      </c>
      <c r="BO11" s="468"/>
      <c r="BP11" s="468"/>
      <c r="BQ11" s="468"/>
      <c r="BR11" s="468"/>
      <c r="BS11" s="468"/>
      <c r="BT11" s="468"/>
      <c r="BU11" s="469"/>
      <c r="BV11" s="467">
        <v>349089</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38937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136</v>
      </c>
      <c r="N13" s="559"/>
      <c r="O13" s="559"/>
      <c r="P13" s="559"/>
      <c r="Q13" s="560"/>
      <c r="R13" s="551">
        <v>38358</v>
      </c>
      <c r="S13" s="552"/>
      <c r="T13" s="552"/>
      <c r="U13" s="552"/>
      <c r="V13" s="553"/>
      <c r="W13" s="483" t="s">
        <v>137</v>
      </c>
      <c r="X13" s="484"/>
      <c r="Y13" s="484"/>
      <c r="Z13" s="484"/>
      <c r="AA13" s="484"/>
      <c r="AB13" s="474"/>
      <c r="AC13" s="518">
        <v>649</v>
      </c>
      <c r="AD13" s="519"/>
      <c r="AE13" s="519"/>
      <c r="AF13" s="519"/>
      <c r="AG13" s="561"/>
      <c r="AH13" s="518">
        <v>734</v>
      </c>
      <c r="AI13" s="519"/>
      <c r="AJ13" s="519"/>
      <c r="AK13" s="519"/>
      <c r="AL13" s="520"/>
      <c r="AM13" s="496" t="s">
        <v>138</v>
      </c>
      <c r="AN13" s="497"/>
      <c r="AO13" s="497"/>
      <c r="AP13" s="497"/>
      <c r="AQ13" s="497"/>
      <c r="AR13" s="497"/>
      <c r="AS13" s="497"/>
      <c r="AT13" s="498"/>
      <c r="AU13" s="499" t="s">
        <v>124</v>
      </c>
      <c r="AV13" s="500"/>
      <c r="AW13" s="500"/>
      <c r="AX13" s="500"/>
      <c r="AY13" s="501" t="s">
        <v>139</v>
      </c>
      <c r="AZ13" s="502"/>
      <c r="BA13" s="502"/>
      <c r="BB13" s="502"/>
      <c r="BC13" s="502"/>
      <c r="BD13" s="502"/>
      <c r="BE13" s="502"/>
      <c r="BF13" s="502"/>
      <c r="BG13" s="502"/>
      <c r="BH13" s="502"/>
      <c r="BI13" s="502"/>
      <c r="BJ13" s="502"/>
      <c r="BK13" s="502"/>
      <c r="BL13" s="502"/>
      <c r="BM13" s="503"/>
      <c r="BN13" s="467">
        <v>384226</v>
      </c>
      <c r="BO13" s="468"/>
      <c r="BP13" s="468"/>
      <c r="BQ13" s="468"/>
      <c r="BR13" s="468"/>
      <c r="BS13" s="468"/>
      <c r="BT13" s="468"/>
      <c r="BU13" s="469"/>
      <c r="BV13" s="467">
        <v>499998</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6.1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141</v>
      </c>
      <c r="M14" s="549"/>
      <c r="N14" s="549"/>
      <c r="O14" s="549"/>
      <c r="P14" s="549"/>
      <c r="Q14" s="550"/>
      <c r="R14" s="551">
        <v>39295</v>
      </c>
      <c r="S14" s="552"/>
      <c r="T14" s="552"/>
      <c r="U14" s="552"/>
      <c r="V14" s="553"/>
      <c r="W14" s="457"/>
      <c r="X14" s="458"/>
      <c r="Y14" s="458"/>
      <c r="Z14" s="458"/>
      <c r="AA14" s="458"/>
      <c r="AB14" s="447"/>
      <c r="AC14" s="554">
        <v>3.5</v>
      </c>
      <c r="AD14" s="555"/>
      <c r="AE14" s="555"/>
      <c r="AF14" s="555"/>
      <c r="AG14" s="556"/>
      <c r="AH14" s="554">
        <v>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143</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38785</v>
      </c>
      <c r="S15" s="552"/>
      <c r="T15" s="552"/>
      <c r="U15" s="552"/>
      <c r="V15" s="553"/>
      <c r="W15" s="483" t="s">
        <v>146</v>
      </c>
      <c r="X15" s="484"/>
      <c r="Y15" s="484"/>
      <c r="Z15" s="484"/>
      <c r="AA15" s="484"/>
      <c r="AB15" s="474"/>
      <c r="AC15" s="518">
        <v>6681</v>
      </c>
      <c r="AD15" s="519"/>
      <c r="AE15" s="519"/>
      <c r="AF15" s="519"/>
      <c r="AG15" s="561"/>
      <c r="AH15" s="518">
        <v>6591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5525144</v>
      </c>
      <c r="BO15" s="431"/>
      <c r="BP15" s="431"/>
      <c r="BQ15" s="431"/>
      <c r="BR15" s="431"/>
      <c r="BS15" s="431"/>
      <c r="BT15" s="431"/>
      <c r="BU15" s="432"/>
      <c r="BV15" s="430">
        <v>5496287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35.9</v>
      </c>
      <c r="AD16" s="555"/>
      <c r="AE16" s="555"/>
      <c r="AF16" s="555"/>
      <c r="AG16" s="556"/>
      <c r="AH16" s="554">
        <v>36.1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10162225</v>
      </c>
      <c r="BO16" s="468"/>
      <c r="BP16" s="468"/>
      <c r="BQ16" s="468"/>
      <c r="BR16" s="468"/>
      <c r="BS16" s="468"/>
      <c r="BT16" s="468"/>
      <c r="BU16" s="469"/>
      <c r="BV16" s="467">
        <v>10002234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11289</v>
      </c>
      <c r="AD17" s="519"/>
      <c r="AE17" s="519"/>
      <c r="AF17" s="519"/>
      <c r="AG17" s="561"/>
      <c r="AH17" s="518">
        <v>10956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7101601</v>
      </c>
      <c r="BO17" s="468"/>
      <c r="BP17" s="468"/>
      <c r="BQ17" s="468"/>
      <c r="BR17" s="468"/>
      <c r="BS17" s="468"/>
      <c r="BT17" s="468"/>
      <c r="BU17" s="469"/>
      <c r="BV17" s="467">
        <v>7046109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250.39</v>
      </c>
      <c r="M18" s="583"/>
      <c r="N18" s="583"/>
      <c r="O18" s="583"/>
      <c r="P18" s="583"/>
      <c r="Q18" s="583"/>
      <c r="R18" s="584"/>
      <c r="S18" s="584"/>
      <c r="T18" s="584"/>
      <c r="U18" s="584"/>
      <c r="V18" s="585"/>
      <c r="W18" s="485"/>
      <c r="X18" s="486"/>
      <c r="Y18" s="486"/>
      <c r="Z18" s="486"/>
      <c r="AA18" s="486"/>
      <c r="AB18" s="477"/>
      <c r="AC18" s="586">
        <v>60.6</v>
      </c>
      <c r="AD18" s="587"/>
      <c r="AE18" s="587"/>
      <c r="AF18" s="587"/>
      <c r="AG18" s="588"/>
      <c r="AH18" s="586">
        <v>59.9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11946057</v>
      </c>
      <c r="BO18" s="468"/>
      <c r="BP18" s="468"/>
      <c r="BQ18" s="468"/>
      <c r="BR18" s="468"/>
      <c r="BS18" s="468"/>
      <c r="BT18" s="468"/>
      <c r="BU18" s="469"/>
      <c r="BV18" s="467">
        <v>11812405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155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15009849</v>
      </c>
      <c r="BO19" s="468"/>
      <c r="BP19" s="468"/>
      <c r="BQ19" s="468"/>
      <c r="BR19" s="468"/>
      <c r="BS19" s="468"/>
      <c r="BT19" s="468"/>
      <c r="BU19" s="469"/>
      <c r="BV19" s="467">
        <v>14693988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13236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24029816</v>
      </c>
      <c r="BO23" s="468"/>
      <c r="BP23" s="468"/>
      <c r="BQ23" s="468"/>
      <c r="BR23" s="468"/>
      <c r="BS23" s="468"/>
      <c r="BT23" s="468"/>
      <c r="BU23" s="469"/>
      <c r="BV23" s="467">
        <v>23739454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7850</v>
      </c>
      <c r="R24" s="519"/>
      <c r="S24" s="519"/>
      <c r="T24" s="519"/>
      <c r="U24" s="519"/>
      <c r="V24" s="561"/>
      <c r="W24" s="620"/>
      <c r="X24" s="608"/>
      <c r="Y24" s="609"/>
      <c r="Z24" s="517" t="s">
        <v>170</v>
      </c>
      <c r="AA24" s="497"/>
      <c r="AB24" s="497"/>
      <c r="AC24" s="497"/>
      <c r="AD24" s="497"/>
      <c r="AE24" s="497"/>
      <c r="AF24" s="497"/>
      <c r="AG24" s="498"/>
      <c r="AH24" s="518">
        <v>365</v>
      </c>
      <c r="AI24" s="519"/>
      <c r="AJ24" s="519"/>
      <c r="AK24" s="519"/>
      <c r="AL24" s="561"/>
      <c r="AM24" s="518">
        <v>1101570</v>
      </c>
      <c r="AN24" s="519"/>
      <c r="AO24" s="519"/>
      <c r="AP24" s="519"/>
      <c r="AQ24" s="519"/>
      <c r="AR24" s="561"/>
      <c r="AS24" s="518">
        <v>3018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6053723</v>
      </c>
      <c r="BO24" s="468"/>
      <c r="BP24" s="468"/>
      <c r="BQ24" s="468"/>
      <c r="BR24" s="468"/>
      <c r="BS24" s="468"/>
      <c r="BT24" s="468"/>
      <c r="BU24" s="469"/>
      <c r="BV24" s="467">
        <v>6622699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6700</v>
      </c>
      <c r="R25" s="519"/>
      <c r="S25" s="519"/>
      <c r="T25" s="519"/>
      <c r="U25" s="519"/>
      <c r="V25" s="561"/>
      <c r="W25" s="620"/>
      <c r="X25" s="608"/>
      <c r="Y25" s="609"/>
      <c r="Z25" s="517" t="s">
        <v>173</v>
      </c>
      <c r="AA25" s="497"/>
      <c r="AB25" s="497"/>
      <c r="AC25" s="497"/>
      <c r="AD25" s="497"/>
      <c r="AE25" s="497"/>
      <c r="AF25" s="497"/>
      <c r="AG25" s="498"/>
      <c r="AH25" s="518" t="s">
        <v>144</v>
      </c>
      <c r="AI25" s="519"/>
      <c r="AJ25" s="519"/>
      <c r="AK25" s="519"/>
      <c r="AL25" s="561"/>
      <c r="AM25" s="518" t="s">
        <v>127</v>
      </c>
      <c r="AN25" s="519"/>
      <c r="AO25" s="519"/>
      <c r="AP25" s="519"/>
      <c r="AQ25" s="519"/>
      <c r="AR25" s="561"/>
      <c r="AS25" s="518" t="s">
        <v>127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5310212</v>
      </c>
      <c r="BO25" s="431"/>
      <c r="BP25" s="431"/>
      <c r="BQ25" s="431"/>
      <c r="BR25" s="431"/>
      <c r="BS25" s="431"/>
      <c r="BT25" s="431"/>
      <c r="BU25" s="432"/>
      <c r="BV25" s="430">
        <v>6620137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6400</v>
      </c>
      <c r="R26" s="519"/>
      <c r="S26" s="519"/>
      <c r="T26" s="519"/>
      <c r="U26" s="519"/>
      <c r="V26" s="561"/>
      <c r="W26" s="620"/>
      <c r="X26" s="608"/>
      <c r="Y26" s="609"/>
      <c r="Z26" s="517" t="s">
        <v>176</v>
      </c>
      <c r="AA26" s="630"/>
      <c r="AB26" s="630"/>
      <c r="AC26" s="630"/>
      <c r="AD26" s="630"/>
      <c r="AE26" s="630"/>
      <c r="AF26" s="630"/>
      <c r="AG26" s="631"/>
      <c r="AH26" s="518">
        <v>17</v>
      </c>
      <c r="AI26" s="519"/>
      <c r="AJ26" s="519"/>
      <c r="AK26" s="519"/>
      <c r="AL26" s="561"/>
      <c r="AM26" s="518">
        <v>41123</v>
      </c>
      <c r="AN26" s="519"/>
      <c r="AO26" s="519"/>
      <c r="AP26" s="519"/>
      <c r="AQ26" s="519"/>
      <c r="AR26" s="561"/>
      <c r="AS26" s="518">
        <v>2419</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144</v>
      </c>
      <c r="BO26" s="468"/>
      <c r="BP26" s="468"/>
      <c r="BQ26" s="468"/>
      <c r="BR26" s="468"/>
      <c r="BS26" s="468"/>
      <c r="BT26" s="468"/>
      <c r="BU26" s="469"/>
      <c r="BV26" s="467" t="s">
        <v>144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4000</v>
      </c>
      <c r="R27" s="519"/>
      <c r="S27" s="519"/>
      <c r="T27" s="519"/>
      <c r="U27" s="519"/>
      <c r="V27" s="561"/>
      <c r="W27" s="620"/>
      <c r="X27" s="608"/>
      <c r="Y27" s="609"/>
      <c r="Z27" s="517" t="s">
        <v>179</v>
      </c>
      <c r="AA27" s="497"/>
      <c r="AB27" s="497"/>
      <c r="AC27" s="497"/>
      <c r="AD27" s="497"/>
      <c r="AE27" s="497"/>
      <c r="AF27" s="497"/>
      <c r="AG27" s="498"/>
      <c r="AH27" s="518">
        <v>11</v>
      </c>
      <c r="AI27" s="519"/>
      <c r="AJ27" s="519"/>
      <c r="AK27" s="519"/>
      <c r="AL27" s="561"/>
      <c r="AM27" s="518">
        <v>39684</v>
      </c>
      <c r="AN27" s="519"/>
      <c r="AO27" s="519"/>
      <c r="AP27" s="519"/>
      <c r="AQ27" s="519"/>
      <c r="AR27" s="561"/>
      <c r="AS27" s="518">
        <v>3608</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500000</v>
      </c>
      <c r="BO27" s="644"/>
      <c r="BP27" s="644"/>
      <c r="BQ27" s="644"/>
      <c r="BR27" s="644"/>
      <c r="BS27" s="644"/>
      <c r="BT27" s="644"/>
      <c r="BU27" s="645"/>
      <c r="BV27" s="643">
        <v>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3300</v>
      </c>
      <c r="R28" s="519"/>
      <c r="S28" s="519"/>
      <c r="T28" s="519"/>
      <c r="U28" s="519"/>
      <c r="V28" s="561"/>
      <c r="W28" s="620"/>
      <c r="X28" s="608"/>
      <c r="Y28" s="609"/>
      <c r="Z28" s="517" t="s">
        <v>182</v>
      </c>
      <c r="AA28" s="497"/>
      <c r="AB28" s="497"/>
      <c r="AC28" s="497"/>
      <c r="AD28" s="497"/>
      <c r="AE28" s="497"/>
      <c r="AF28" s="497"/>
      <c r="AG28" s="498"/>
      <c r="AH28" s="518" t="s">
        <v>144</v>
      </c>
      <c r="AI28" s="519"/>
      <c r="AJ28" s="519"/>
      <c r="AK28" s="519"/>
      <c r="AL28" s="561"/>
      <c r="AM28" s="518" t="s">
        <v>144</v>
      </c>
      <c r="AN28" s="519"/>
      <c r="AO28" s="519"/>
      <c r="AP28" s="519"/>
      <c r="AQ28" s="519"/>
      <c r="AR28" s="561"/>
      <c r="AS28" s="518" t="s">
        <v>127</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2774018</v>
      </c>
      <c r="BO28" s="431"/>
      <c r="BP28" s="431"/>
      <c r="BQ28" s="431"/>
      <c r="BR28" s="431"/>
      <c r="BS28" s="431"/>
      <c r="BT28" s="431"/>
      <c r="BU28" s="432"/>
      <c r="BV28" s="430">
        <v>2766919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16</v>
      </c>
      <c r="M29" s="519"/>
      <c r="N29" s="519"/>
      <c r="O29" s="519"/>
      <c r="P29" s="561"/>
      <c r="Q29" s="518">
        <v>3000</v>
      </c>
      <c r="R29" s="519"/>
      <c r="S29" s="519"/>
      <c r="T29" s="519"/>
      <c r="U29" s="519"/>
      <c r="V29" s="561"/>
      <c r="W29" s="621"/>
      <c r="X29" s="622"/>
      <c r="Y29" s="623"/>
      <c r="Z29" s="517" t="s">
        <v>185</v>
      </c>
      <c r="AA29" s="497"/>
      <c r="AB29" s="497"/>
      <c r="AC29" s="497"/>
      <c r="AD29" s="497"/>
      <c r="AE29" s="497"/>
      <c r="AF29" s="497"/>
      <c r="AG29" s="498"/>
      <c r="AH29" s="518">
        <v>376</v>
      </c>
      <c r="AI29" s="519"/>
      <c r="AJ29" s="519"/>
      <c r="AK29" s="519"/>
      <c r="AL29" s="561"/>
      <c r="AM29" s="518">
        <v>1141254</v>
      </c>
      <c r="AN29" s="519"/>
      <c r="AO29" s="519"/>
      <c r="AP29" s="519"/>
      <c r="AQ29" s="519"/>
      <c r="AR29" s="561"/>
      <c r="AS29" s="518">
        <v>3035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3963036</v>
      </c>
      <c r="BO29" s="468"/>
      <c r="BP29" s="468"/>
      <c r="BQ29" s="468"/>
      <c r="BR29" s="468"/>
      <c r="BS29" s="468"/>
      <c r="BT29" s="468"/>
      <c r="BU29" s="469"/>
      <c r="BV29" s="467">
        <v>3896663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8025680</v>
      </c>
      <c r="BO30" s="644"/>
      <c r="BP30" s="644"/>
      <c r="BQ30" s="644"/>
      <c r="BR30" s="644"/>
      <c r="BS30" s="644"/>
      <c r="BT30" s="644"/>
      <c r="BU30" s="645"/>
      <c r="BV30" s="643">
        <v>7810685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滋賀県市町村職員退職手当組合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公益財団法人　伊吹山麓まいばらスポーツ文化振興事業団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駐車場事業特別会計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滋賀県市町村職員研修センター</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滋賀県後期高齢者医療広域連合（一般会計）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滋賀県後期高齢者医療広域連合（後期高齢者医療特別会計）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湖北広域行政事務センター</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湖北地域消防組合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滋賀県市町村交通災害共済組合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長浜水道企業団</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彦根市米原市山林組合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C45qZnsv0pCrD8W+wjXdw+KSkokLPxoVEnlNGcOpwv8K7PlK8I2Nwat2cw3SuK4WMRavnQd0GwkeCxOkh4B/bA==" saltValue="e8skBk0UgqWmX5YYqdDo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AK40" sqref="AK40:AN4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9" t="s">
        <v>554</v>
      </c>
      <c r="D34" s="1249"/>
      <c r="E34" s="1250"/>
      <c r="F34" s="32">
        <v>16.39</v>
      </c>
      <c r="G34" s="33">
        <v>17.11</v>
      </c>
      <c r="H34" s="33">
        <v>17.239999999999998</v>
      </c>
      <c r="I34" s="33">
        <v>17.600000000000001</v>
      </c>
      <c r="J34" s="34">
        <v>16.25</v>
      </c>
      <c r="K34" s="22"/>
      <c r="L34" s="22"/>
      <c r="M34" s="22"/>
      <c r="N34" s="22"/>
      <c r="O34" s="22"/>
      <c r="P34" s="22"/>
    </row>
    <row r="35" spans="1:16" ht="39" customHeight="1" x14ac:dyDescent="0.2">
      <c r="A35" s="22"/>
      <c r="B35" s="35"/>
      <c r="C35" s="1243" t="s">
        <v>555</v>
      </c>
      <c r="D35" s="1244"/>
      <c r="E35" s="1245"/>
      <c r="F35" s="36">
        <v>6.65</v>
      </c>
      <c r="G35" s="37">
        <v>5.55</v>
      </c>
      <c r="H35" s="37">
        <v>5.54</v>
      </c>
      <c r="I35" s="37">
        <v>6.57</v>
      </c>
      <c r="J35" s="38">
        <v>6.33</v>
      </c>
      <c r="K35" s="22"/>
      <c r="L35" s="22"/>
      <c r="M35" s="22"/>
      <c r="N35" s="22"/>
      <c r="O35" s="22"/>
      <c r="P35" s="22"/>
    </row>
    <row r="36" spans="1:16" ht="39" customHeight="1" x14ac:dyDescent="0.2">
      <c r="A36" s="22"/>
      <c r="B36" s="35"/>
      <c r="C36" s="1243" t="s">
        <v>556</v>
      </c>
      <c r="D36" s="1244"/>
      <c r="E36" s="1245"/>
      <c r="F36" s="36" t="s">
        <v>508</v>
      </c>
      <c r="G36" s="37" t="s">
        <v>508</v>
      </c>
      <c r="H36" s="37" t="s">
        <v>508</v>
      </c>
      <c r="I36" s="37">
        <v>0.6</v>
      </c>
      <c r="J36" s="38">
        <v>0.57999999999999996</v>
      </c>
      <c r="K36" s="22"/>
      <c r="L36" s="22"/>
      <c r="M36" s="22"/>
      <c r="N36" s="22"/>
      <c r="O36" s="22"/>
      <c r="P36" s="22"/>
    </row>
    <row r="37" spans="1:16" ht="39" customHeight="1" x14ac:dyDescent="0.2">
      <c r="A37" s="22"/>
      <c r="B37" s="35"/>
      <c r="C37" s="1243" t="s">
        <v>557</v>
      </c>
      <c r="D37" s="1244"/>
      <c r="E37" s="1245"/>
      <c r="F37" s="36">
        <v>0.74</v>
      </c>
      <c r="G37" s="37">
        <v>1.34</v>
      </c>
      <c r="H37" s="37">
        <v>1.91</v>
      </c>
      <c r="I37" s="37">
        <v>0.12</v>
      </c>
      <c r="J37" s="38">
        <v>0.12</v>
      </c>
      <c r="K37" s="22"/>
      <c r="L37" s="22"/>
      <c r="M37" s="22"/>
      <c r="N37" s="22"/>
      <c r="O37" s="22"/>
      <c r="P37" s="22"/>
    </row>
    <row r="38" spans="1:16" ht="39" customHeight="1" x14ac:dyDescent="0.2">
      <c r="A38" s="22"/>
      <c r="B38" s="35"/>
      <c r="C38" s="1243" t="s">
        <v>558</v>
      </c>
      <c r="D38" s="1244"/>
      <c r="E38" s="1245"/>
      <c r="F38" s="36">
        <v>0.59</v>
      </c>
      <c r="G38" s="37">
        <v>1.1000000000000001</v>
      </c>
      <c r="H38" s="37">
        <v>0.88</v>
      </c>
      <c r="I38" s="37">
        <v>0.25</v>
      </c>
      <c r="J38" s="38">
        <v>7.0000000000000007E-2</v>
      </c>
      <c r="K38" s="22"/>
      <c r="L38" s="22"/>
      <c r="M38" s="22"/>
      <c r="N38" s="22"/>
      <c r="O38" s="22"/>
      <c r="P38" s="22"/>
    </row>
    <row r="39" spans="1:16" ht="39" customHeight="1" x14ac:dyDescent="0.2">
      <c r="A39" s="22"/>
      <c r="B39" s="35"/>
      <c r="C39" s="1243" t="s">
        <v>559</v>
      </c>
      <c r="D39" s="1244"/>
      <c r="E39" s="1245"/>
      <c r="F39" s="36">
        <v>0.06</v>
      </c>
      <c r="G39" s="37">
        <v>7.0000000000000007E-2</v>
      </c>
      <c r="H39" s="37">
        <v>0.08</v>
      </c>
      <c r="I39" s="37">
        <v>0.06</v>
      </c>
      <c r="J39" s="38">
        <v>0.04</v>
      </c>
      <c r="K39" s="22"/>
      <c r="L39" s="22"/>
      <c r="M39" s="22"/>
      <c r="N39" s="22"/>
      <c r="O39" s="22"/>
      <c r="P39" s="22"/>
    </row>
    <row r="40" spans="1:16" ht="39" customHeight="1" x14ac:dyDescent="0.2">
      <c r="A40" s="22"/>
      <c r="B40" s="35"/>
      <c r="C40" s="1243" t="s">
        <v>560</v>
      </c>
      <c r="D40" s="1244"/>
      <c r="E40" s="1245"/>
      <c r="F40" s="36">
        <v>0</v>
      </c>
      <c r="G40" s="37">
        <v>0</v>
      </c>
      <c r="H40" s="37">
        <v>0</v>
      </c>
      <c r="I40" s="37">
        <v>0</v>
      </c>
      <c r="J40" s="38">
        <v>0</v>
      </c>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561</v>
      </c>
      <c r="D42" s="1244"/>
      <c r="E42" s="1245"/>
      <c r="F42" s="36" t="s">
        <v>508</v>
      </c>
      <c r="G42" s="37" t="s">
        <v>508</v>
      </c>
      <c r="H42" s="37" t="s">
        <v>508</v>
      </c>
      <c r="I42" s="37" t="s">
        <v>508</v>
      </c>
      <c r="J42" s="38" t="s">
        <v>508</v>
      </c>
      <c r="K42" s="22"/>
      <c r="L42" s="22"/>
      <c r="M42" s="22"/>
      <c r="N42" s="22"/>
      <c r="O42" s="22"/>
      <c r="P42" s="22"/>
    </row>
    <row r="43" spans="1:16" ht="39" customHeight="1" thickBot="1" x14ac:dyDescent="0.25">
      <c r="A43" s="22"/>
      <c r="B43" s="40"/>
      <c r="C43" s="1246" t="s">
        <v>562</v>
      </c>
      <c r="D43" s="1247"/>
      <c r="E43" s="1248"/>
      <c r="F43" s="41">
        <v>3.65</v>
      </c>
      <c r="G43" s="42">
        <v>3.82</v>
      </c>
      <c r="H43" s="42">
        <v>7.79</v>
      </c>
      <c r="I43" s="42" t="s">
        <v>508</v>
      </c>
      <c r="J43" s="43" t="s">
        <v>508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IzNXXKRxY9RKkPmA2+kSVc+80iH1US1a/NWX3C+9BoB2MEd+c/9VaC3SiuUKKX5SoCnDC1zJMw66KTCxdQzGA==" saltValue="YHWlmCX2VSTMPGXsQ0BA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AK40" sqref="AK40:AN4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51" t="s">
        <v>10</v>
      </c>
      <c r="C45" s="1252"/>
      <c r="D45" s="58"/>
      <c r="E45" s="1257" t="s">
        <v>11</v>
      </c>
      <c r="F45" s="1257"/>
      <c r="G45" s="1257"/>
      <c r="H45" s="1257"/>
      <c r="I45" s="1257"/>
      <c r="J45" s="1258"/>
      <c r="K45" s="59">
        <v>1532</v>
      </c>
      <c r="L45" s="60">
        <v>1622</v>
      </c>
      <c r="M45" s="60">
        <v>1678</v>
      </c>
      <c r="N45" s="60">
        <v>1905</v>
      </c>
      <c r="O45" s="61">
        <v>1956</v>
      </c>
      <c r="P45" s="48"/>
      <c r="Q45" s="48"/>
      <c r="R45" s="48"/>
      <c r="S45" s="48"/>
      <c r="T45" s="48"/>
      <c r="U45" s="48"/>
    </row>
    <row r="46" spans="1:21" ht="30.75" customHeight="1" x14ac:dyDescent="0.2">
      <c r="A46" s="48"/>
      <c r="B46" s="1253"/>
      <c r="C46" s="1254"/>
      <c r="D46" s="62"/>
      <c r="E46" s="1259" t="s">
        <v>12</v>
      </c>
      <c r="F46" s="1259"/>
      <c r="G46" s="1259"/>
      <c r="H46" s="1259"/>
      <c r="I46" s="1259"/>
      <c r="J46" s="1260"/>
      <c r="K46" s="63" t="s">
        <v>508</v>
      </c>
      <c r="L46" s="64" t="s">
        <v>508</v>
      </c>
      <c r="M46" s="64" t="s">
        <v>508</v>
      </c>
      <c r="N46" s="64" t="s">
        <v>508</v>
      </c>
      <c r="O46" s="65" t="s">
        <v>508</v>
      </c>
      <c r="P46" s="48"/>
      <c r="Q46" s="48"/>
      <c r="R46" s="48"/>
      <c r="S46" s="48"/>
      <c r="T46" s="48"/>
      <c r="U46" s="48"/>
    </row>
    <row r="47" spans="1:21" ht="30.75" customHeight="1" x14ac:dyDescent="0.2">
      <c r="A47" s="48"/>
      <c r="B47" s="1253"/>
      <c r="C47" s="1254"/>
      <c r="D47" s="62"/>
      <c r="E47" s="1259" t="s">
        <v>13</v>
      </c>
      <c r="F47" s="1259"/>
      <c r="G47" s="1259"/>
      <c r="H47" s="1259"/>
      <c r="I47" s="1259"/>
      <c r="J47" s="1260"/>
      <c r="K47" s="63" t="s">
        <v>508</v>
      </c>
      <c r="L47" s="64" t="s">
        <v>508</v>
      </c>
      <c r="M47" s="64" t="s">
        <v>508</v>
      </c>
      <c r="N47" s="64" t="s">
        <v>508</v>
      </c>
      <c r="O47" s="65" t="s">
        <v>508</v>
      </c>
      <c r="P47" s="48"/>
      <c r="Q47" s="48"/>
      <c r="R47" s="48"/>
      <c r="S47" s="48"/>
      <c r="T47" s="48"/>
      <c r="U47" s="48"/>
    </row>
    <row r="48" spans="1:21" ht="30.75" customHeight="1" x14ac:dyDescent="0.2">
      <c r="A48" s="48"/>
      <c r="B48" s="1253"/>
      <c r="C48" s="1254"/>
      <c r="D48" s="62"/>
      <c r="E48" s="1259" t="s">
        <v>14</v>
      </c>
      <c r="F48" s="1259"/>
      <c r="G48" s="1259"/>
      <c r="H48" s="1259"/>
      <c r="I48" s="1259"/>
      <c r="J48" s="1260"/>
      <c r="K48" s="63">
        <v>1278</v>
      </c>
      <c r="L48" s="64">
        <v>1417</v>
      </c>
      <c r="M48" s="64">
        <v>1807</v>
      </c>
      <c r="N48" s="64">
        <v>1262</v>
      </c>
      <c r="O48" s="65">
        <v>1256</v>
      </c>
      <c r="P48" s="48"/>
      <c r="Q48" s="48"/>
      <c r="R48" s="48"/>
      <c r="S48" s="48"/>
      <c r="T48" s="48"/>
      <c r="U48" s="48"/>
    </row>
    <row r="49" spans="1:21" ht="30.75" customHeight="1" x14ac:dyDescent="0.2">
      <c r="A49" s="48"/>
      <c r="B49" s="1253"/>
      <c r="C49" s="1254"/>
      <c r="D49" s="62"/>
      <c r="E49" s="1259" t="s">
        <v>15</v>
      </c>
      <c r="F49" s="1259"/>
      <c r="G49" s="1259"/>
      <c r="H49" s="1259"/>
      <c r="I49" s="1259"/>
      <c r="J49" s="1260"/>
      <c r="K49" s="63">
        <v>29</v>
      </c>
      <c r="L49" s="64">
        <v>31</v>
      </c>
      <c r="M49" s="64">
        <v>25</v>
      </c>
      <c r="N49" s="64">
        <v>24</v>
      </c>
      <c r="O49" s="65">
        <v>22</v>
      </c>
      <c r="P49" s="48"/>
      <c r="Q49" s="48"/>
      <c r="R49" s="48"/>
      <c r="S49" s="48"/>
      <c r="T49" s="48"/>
      <c r="U49" s="48"/>
    </row>
    <row r="50" spans="1:21" ht="30.75" customHeight="1" x14ac:dyDescent="0.2">
      <c r="A50" s="48"/>
      <c r="B50" s="1253"/>
      <c r="C50" s="1254"/>
      <c r="D50" s="62"/>
      <c r="E50" s="1259" t="s">
        <v>16</v>
      </c>
      <c r="F50" s="1259"/>
      <c r="G50" s="1259"/>
      <c r="H50" s="1259"/>
      <c r="I50" s="1259"/>
      <c r="J50" s="1260"/>
      <c r="K50" s="63">
        <v>18</v>
      </c>
      <c r="L50" s="64">
        <v>9</v>
      </c>
      <c r="M50" s="64">
        <v>6</v>
      </c>
      <c r="N50" s="64">
        <v>6</v>
      </c>
      <c r="O50" s="65">
        <v>6</v>
      </c>
      <c r="P50" s="48"/>
      <c r="Q50" s="48"/>
      <c r="R50" s="48"/>
      <c r="S50" s="48"/>
      <c r="T50" s="48"/>
      <c r="U50" s="48"/>
    </row>
    <row r="51" spans="1:21" ht="30.75" customHeight="1" x14ac:dyDescent="0.2">
      <c r="A51" s="48"/>
      <c r="B51" s="1255"/>
      <c r="C51" s="1256"/>
      <c r="D51" s="66"/>
      <c r="E51" s="1259" t="s">
        <v>17</v>
      </c>
      <c r="F51" s="1259"/>
      <c r="G51" s="1259"/>
      <c r="H51" s="1259"/>
      <c r="I51" s="1259"/>
      <c r="J51" s="1260"/>
      <c r="K51" s="63">
        <v>0</v>
      </c>
      <c r="L51" s="64">
        <v>0</v>
      </c>
      <c r="M51" s="64">
        <v>0</v>
      </c>
      <c r="N51" s="64">
        <v>0</v>
      </c>
      <c r="O51" s="65">
        <v>0</v>
      </c>
      <c r="P51" s="48"/>
      <c r="Q51" s="48"/>
      <c r="R51" s="48"/>
      <c r="S51" s="48"/>
      <c r="T51" s="48"/>
      <c r="U51" s="48"/>
    </row>
    <row r="52" spans="1:21" ht="30.75" customHeight="1" x14ac:dyDescent="0.2">
      <c r="A52" s="48"/>
      <c r="B52" s="1261" t="s">
        <v>18</v>
      </c>
      <c r="C52" s="1262"/>
      <c r="D52" s="66"/>
      <c r="E52" s="1259" t="s">
        <v>19</v>
      </c>
      <c r="F52" s="1259"/>
      <c r="G52" s="1259"/>
      <c r="H52" s="1259"/>
      <c r="I52" s="1259"/>
      <c r="J52" s="1260"/>
      <c r="K52" s="63">
        <v>2678</v>
      </c>
      <c r="L52" s="64">
        <v>2632</v>
      </c>
      <c r="M52" s="64">
        <v>2605</v>
      </c>
      <c r="N52" s="64">
        <v>2717</v>
      </c>
      <c r="O52" s="65">
        <v>2751</v>
      </c>
      <c r="P52" s="48"/>
      <c r="Q52" s="48"/>
      <c r="R52" s="48"/>
      <c r="S52" s="48"/>
      <c r="T52" s="48"/>
      <c r="U52" s="48"/>
    </row>
    <row r="53" spans="1:21" ht="30.75" customHeight="1" thickBot="1" x14ac:dyDescent="0.25">
      <c r="A53" s="48"/>
      <c r="B53" s="1263" t="s">
        <v>20</v>
      </c>
      <c r="C53" s="1264"/>
      <c r="D53" s="67"/>
      <c r="E53" s="1265" t="s">
        <v>21</v>
      </c>
      <c r="F53" s="1265"/>
      <c r="G53" s="1265"/>
      <c r="H53" s="1265"/>
      <c r="I53" s="1265"/>
      <c r="J53" s="1266"/>
      <c r="K53" s="68">
        <v>179</v>
      </c>
      <c r="L53" s="69">
        <v>447</v>
      </c>
      <c r="M53" s="69">
        <v>911</v>
      </c>
      <c r="N53" s="69">
        <v>480</v>
      </c>
      <c r="O53" s="70">
        <v>489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67" t="s">
        <v>24</v>
      </c>
      <c r="C57" s="1268"/>
      <c r="D57" s="1271" t="s">
        <v>25</v>
      </c>
      <c r="E57" s="1272"/>
      <c r="F57" s="1272"/>
      <c r="G57" s="1272"/>
      <c r="H57" s="1272"/>
      <c r="I57" s="1272"/>
      <c r="J57" s="1273"/>
      <c r="K57" s="83" t="s">
        <v>508</v>
      </c>
      <c r="L57" s="84" t="s">
        <v>508</v>
      </c>
      <c r="M57" s="84" t="s">
        <v>508</v>
      </c>
      <c r="N57" s="84" t="s">
        <v>508</v>
      </c>
      <c r="O57" s="85" t="s">
        <v>508</v>
      </c>
    </row>
    <row r="58" spans="1:21" ht="31.5" customHeight="1" thickBot="1" x14ac:dyDescent="0.25">
      <c r="B58" s="1269"/>
      <c r="C58" s="1270"/>
      <c r="D58" s="1274" t="s">
        <v>26</v>
      </c>
      <c r="E58" s="1275"/>
      <c r="F58" s="1275"/>
      <c r="G58" s="1275"/>
      <c r="H58" s="1275"/>
      <c r="I58" s="1275"/>
      <c r="J58" s="1276"/>
      <c r="K58" s="86" t="s">
        <v>508</v>
      </c>
      <c r="L58" s="87" t="s">
        <v>508</v>
      </c>
      <c r="M58" s="87" t="s">
        <v>508</v>
      </c>
      <c r="N58" s="87" t="s">
        <v>508</v>
      </c>
      <c r="O58" s="88" t="s">
        <v>508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A7maudLhh8QQrQ9Ze8zf97UEw3s1O0VDZapFb4YQcZFbuKtXGH+x0ckWmjmlouOP7/32PyV/S2KhlLl4DsVQ==" saltValue="wKSZPq+HEzhQEcQX6dIh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85" zoomScaleNormal="85" zoomScaleSheetLayoutView="100" workbookViewId="0">
      <selection activeCell="AK40" sqref="AK40:AN4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549</v>
      </c>
      <c r="J40" s="100" t="s">
        <v>550</v>
      </c>
      <c r="K40" s="100" t="s">
        <v>551</v>
      </c>
      <c r="L40" s="100" t="s">
        <v>552</v>
      </c>
      <c r="M40" s="101" t="s">
        <v>553</v>
      </c>
    </row>
    <row r="41" spans="2:13" ht="27.75" customHeight="1" x14ac:dyDescent="0.2">
      <c r="B41" s="1277" t="s">
        <v>29</v>
      </c>
      <c r="C41" s="1278"/>
      <c r="D41" s="102"/>
      <c r="E41" s="1283" t="s">
        <v>30</v>
      </c>
      <c r="F41" s="1283"/>
      <c r="G41" s="1283"/>
      <c r="H41" s="1284"/>
      <c r="I41" s="103">
        <v>21755</v>
      </c>
      <c r="J41" s="104">
        <v>21470</v>
      </c>
      <c r="K41" s="104">
        <v>22576</v>
      </c>
      <c r="L41" s="104">
        <v>23759</v>
      </c>
      <c r="M41" s="105">
        <v>24038</v>
      </c>
    </row>
    <row r="42" spans="2:13" ht="27.75" customHeight="1" x14ac:dyDescent="0.2">
      <c r="B42" s="1279"/>
      <c r="C42" s="1280"/>
      <c r="D42" s="106"/>
      <c r="E42" s="1285" t="s">
        <v>31</v>
      </c>
      <c r="F42" s="1285"/>
      <c r="G42" s="1285"/>
      <c r="H42" s="1286"/>
      <c r="I42" s="107">
        <v>60</v>
      </c>
      <c r="J42" s="108">
        <v>51</v>
      </c>
      <c r="K42" s="108">
        <v>46</v>
      </c>
      <c r="L42" s="108">
        <v>40</v>
      </c>
      <c r="M42" s="109">
        <v>34</v>
      </c>
    </row>
    <row r="43" spans="2:13" ht="27.75" customHeight="1" x14ac:dyDescent="0.2">
      <c r="B43" s="1279"/>
      <c r="C43" s="1280"/>
      <c r="D43" s="106"/>
      <c r="E43" s="1285" t="s">
        <v>32</v>
      </c>
      <c r="F43" s="1285"/>
      <c r="G43" s="1285"/>
      <c r="H43" s="1286"/>
      <c r="I43" s="107">
        <v>19295</v>
      </c>
      <c r="J43" s="108">
        <v>18899</v>
      </c>
      <c r="K43" s="108">
        <v>18067</v>
      </c>
      <c r="L43" s="108">
        <v>16187</v>
      </c>
      <c r="M43" s="109">
        <v>14566</v>
      </c>
    </row>
    <row r="44" spans="2:13" ht="27.75" customHeight="1" x14ac:dyDescent="0.2">
      <c r="B44" s="1279"/>
      <c r="C44" s="1280"/>
      <c r="D44" s="106"/>
      <c r="E44" s="1285" t="s">
        <v>33</v>
      </c>
      <c r="F44" s="1285"/>
      <c r="G44" s="1285"/>
      <c r="H44" s="1286"/>
      <c r="I44" s="107">
        <v>220</v>
      </c>
      <c r="J44" s="108">
        <v>201</v>
      </c>
      <c r="K44" s="108">
        <v>202</v>
      </c>
      <c r="L44" s="108">
        <v>198</v>
      </c>
      <c r="M44" s="109">
        <v>240</v>
      </c>
    </row>
    <row r="45" spans="2:13" ht="27.75" customHeight="1" x14ac:dyDescent="0.2">
      <c r="B45" s="1279"/>
      <c r="C45" s="1280"/>
      <c r="D45" s="106"/>
      <c r="E45" s="1285" t="s">
        <v>34</v>
      </c>
      <c r="F45" s="1285"/>
      <c r="G45" s="1285"/>
      <c r="H45" s="1286"/>
      <c r="I45" s="107">
        <v>3180</v>
      </c>
      <c r="J45" s="108">
        <v>3284</v>
      </c>
      <c r="K45" s="108">
        <v>3483</v>
      </c>
      <c r="L45" s="108">
        <v>3241</v>
      </c>
      <c r="M45" s="109">
        <v>3295</v>
      </c>
    </row>
    <row r="46" spans="2:13" ht="27.75" customHeight="1" x14ac:dyDescent="0.2">
      <c r="B46" s="1279"/>
      <c r="C46" s="1280"/>
      <c r="D46" s="110"/>
      <c r="E46" s="1285" t="s">
        <v>35</v>
      </c>
      <c r="F46" s="1285"/>
      <c r="G46" s="1285"/>
      <c r="H46" s="1286"/>
      <c r="I46" s="107">
        <v>38</v>
      </c>
      <c r="J46" s="108">
        <v>28</v>
      </c>
      <c r="K46" s="108">
        <v>18</v>
      </c>
      <c r="L46" s="108">
        <v>19</v>
      </c>
      <c r="M46" s="109" t="s">
        <v>508</v>
      </c>
    </row>
    <row r="47" spans="2:13" ht="27.75" customHeight="1" x14ac:dyDescent="0.2">
      <c r="B47" s="1279"/>
      <c r="C47" s="1280"/>
      <c r="D47" s="111"/>
      <c r="E47" s="1287" t="s">
        <v>36</v>
      </c>
      <c r="F47" s="1288"/>
      <c r="G47" s="1288"/>
      <c r="H47" s="1289"/>
      <c r="I47" s="107" t="s">
        <v>508</v>
      </c>
      <c r="J47" s="108" t="s">
        <v>508</v>
      </c>
      <c r="K47" s="108" t="s">
        <v>508</v>
      </c>
      <c r="L47" s="108" t="s">
        <v>508</v>
      </c>
      <c r="M47" s="109" t="s">
        <v>508</v>
      </c>
    </row>
    <row r="48" spans="2:13" ht="27.75" customHeight="1" x14ac:dyDescent="0.2">
      <c r="B48" s="1279"/>
      <c r="C48" s="1280"/>
      <c r="D48" s="106"/>
      <c r="E48" s="1285" t="s">
        <v>37</v>
      </c>
      <c r="F48" s="1285"/>
      <c r="G48" s="1285"/>
      <c r="H48" s="1286"/>
      <c r="I48" s="107" t="s">
        <v>508</v>
      </c>
      <c r="J48" s="108" t="s">
        <v>508</v>
      </c>
      <c r="K48" s="108" t="s">
        <v>508</v>
      </c>
      <c r="L48" s="108" t="s">
        <v>508</v>
      </c>
      <c r="M48" s="109" t="s">
        <v>508</v>
      </c>
    </row>
    <row r="49" spans="2:13" ht="27.75" customHeight="1" x14ac:dyDescent="0.2">
      <c r="B49" s="1281"/>
      <c r="C49" s="1282"/>
      <c r="D49" s="106"/>
      <c r="E49" s="1285" t="s">
        <v>38</v>
      </c>
      <c r="F49" s="1285"/>
      <c r="G49" s="1285"/>
      <c r="H49" s="1286"/>
      <c r="I49" s="107" t="s">
        <v>508</v>
      </c>
      <c r="J49" s="108" t="s">
        <v>508</v>
      </c>
      <c r="K49" s="108" t="s">
        <v>508</v>
      </c>
      <c r="L49" s="108" t="s">
        <v>508</v>
      </c>
      <c r="M49" s="109" t="s">
        <v>508</v>
      </c>
    </row>
    <row r="50" spans="2:13" ht="27.75" customHeight="1" x14ac:dyDescent="0.2">
      <c r="B50" s="1290" t="s">
        <v>39</v>
      </c>
      <c r="C50" s="1291"/>
      <c r="D50" s="112"/>
      <c r="E50" s="1285" t="s">
        <v>40</v>
      </c>
      <c r="F50" s="1285"/>
      <c r="G50" s="1285"/>
      <c r="H50" s="1286"/>
      <c r="I50" s="107">
        <v>12249</v>
      </c>
      <c r="J50" s="108">
        <v>12493</v>
      </c>
      <c r="K50" s="108">
        <v>12350</v>
      </c>
      <c r="L50" s="108">
        <v>12910</v>
      </c>
      <c r="M50" s="109">
        <v>13303</v>
      </c>
    </row>
    <row r="51" spans="2:13" ht="27.75" customHeight="1" x14ac:dyDescent="0.2">
      <c r="B51" s="1279"/>
      <c r="C51" s="1280"/>
      <c r="D51" s="106"/>
      <c r="E51" s="1285" t="s">
        <v>41</v>
      </c>
      <c r="F51" s="1285"/>
      <c r="G51" s="1285"/>
      <c r="H51" s="1286"/>
      <c r="I51" s="107">
        <v>1440</v>
      </c>
      <c r="J51" s="108">
        <v>1489</v>
      </c>
      <c r="K51" s="108">
        <v>1262</v>
      </c>
      <c r="L51" s="108">
        <v>1055</v>
      </c>
      <c r="M51" s="109">
        <v>935</v>
      </c>
    </row>
    <row r="52" spans="2:13" ht="27.75" customHeight="1" x14ac:dyDescent="0.2">
      <c r="B52" s="1281"/>
      <c r="C52" s="1282"/>
      <c r="D52" s="106"/>
      <c r="E52" s="1285" t="s">
        <v>42</v>
      </c>
      <c r="F52" s="1285"/>
      <c r="G52" s="1285"/>
      <c r="H52" s="1286"/>
      <c r="I52" s="107">
        <v>33154</v>
      </c>
      <c r="J52" s="108">
        <v>32513</v>
      </c>
      <c r="K52" s="108">
        <v>32706</v>
      </c>
      <c r="L52" s="108">
        <v>32219</v>
      </c>
      <c r="M52" s="109">
        <v>31749</v>
      </c>
    </row>
    <row r="53" spans="2:13" ht="27.75" customHeight="1" thickBot="1" x14ac:dyDescent="0.25">
      <c r="B53" s="1292" t="s">
        <v>43</v>
      </c>
      <c r="C53" s="1293"/>
      <c r="D53" s="113"/>
      <c r="E53" s="1294" t="s">
        <v>44</v>
      </c>
      <c r="F53" s="1294"/>
      <c r="G53" s="1294"/>
      <c r="H53" s="1295"/>
      <c r="I53" s="114">
        <v>-2295</v>
      </c>
      <c r="J53" s="115">
        <v>-2560</v>
      </c>
      <c r="K53" s="115">
        <v>-1927</v>
      </c>
      <c r="L53" s="115">
        <v>-2740</v>
      </c>
      <c r="M53" s="116">
        <v>-3815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c9Bowq8D1aRHRWiLtkSPeIDLjkQzzbGx5sBK9n6qmOnoVtwXiMJyp2EifE2CB5pvFuhyAeeT//xxuTZaC8jlg==" saltValue="2P5XcWG5NnjFkY1bzXxL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AK40" sqref="AK40:AN4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551</v>
      </c>
      <c r="G54" s="125" t="s">
        <v>552</v>
      </c>
      <c r="H54" s="126" t="s">
        <v>553</v>
      </c>
    </row>
    <row r="55" spans="2:8" ht="52.5" customHeight="1" x14ac:dyDescent="0.2">
      <c r="B55" s="127"/>
      <c r="C55" s="1304" t="s">
        <v>47</v>
      </c>
      <c r="D55" s="1304"/>
      <c r="E55" s="1305"/>
      <c r="F55" s="128">
        <v>2756</v>
      </c>
      <c r="G55" s="128">
        <v>2767</v>
      </c>
      <c r="H55" s="129">
        <v>2774</v>
      </c>
    </row>
    <row r="56" spans="2:8" ht="52.5" customHeight="1" x14ac:dyDescent="0.2">
      <c r="B56" s="130"/>
      <c r="C56" s="1306" t="s">
        <v>48</v>
      </c>
      <c r="D56" s="1306"/>
      <c r="E56" s="1307"/>
      <c r="F56" s="131">
        <v>3634</v>
      </c>
      <c r="G56" s="131">
        <v>3897</v>
      </c>
      <c r="H56" s="132">
        <v>3963</v>
      </c>
    </row>
    <row r="57" spans="2:8" ht="53.25" customHeight="1" x14ac:dyDescent="0.2">
      <c r="B57" s="130"/>
      <c r="C57" s="1308" t="s">
        <v>49</v>
      </c>
      <c r="D57" s="1308"/>
      <c r="E57" s="1309"/>
      <c r="F57" s="133">
        <v>7750</v>
      </c>
      <c r="G57" s="133">
        <v>7811</v>
      </c>
      <c r="H57" s="134">
        <v>8026</v>
      </c>
    </row>
    <row r="58" spans="2:8" ht="45.75" customHeight="1" x14ac:dyDescent="0.2">
      <c r="B58" s="135"/>
      <c r="C58" s="1296" t="s">
        <v>569</v>
      </c>
      <c r="D58" s="1297"/>
      <c r="E58" s="1298"/>
      <c r="F58" s="136">
        <v>2462</v>
      </c>
      <c r="G58" s="136">
        <v>2414</v>
      </c>
      <c r="H58" s="137">
        <v>2378</v>
      </c>
    </row>
    <row r="59" spans="2:8" ht="45.75" customHeight="1" x14ac:dyDescent="0.2">
      <c r="B59" s="135"/>
      <c r="C59" s="1296" t="s">
        <v>570</v>
      </c>
      <c r="D59" s="1297"/>
      <c r="E59" s="1298"/>
      <c r="F59" s="136">
        <v>2494</v>
      </c>
      <c r="G59" s="136">
        <v>2498</v>
      </c>
      <c r="H59" s="137">
        <v>2369</v>
      </c>
    </row>
    <row r="60" spans="2:8" ht="45.75" customHeight="1" x14ac:dyDescent="0.2">
      <c r="B60" s="135"/>
      <c r="C60" s="1296" t="s">
        <v>571</v>
      </c>
      <c r="D60" s="1297"/>
      <c r="E60" s="1298"/>
      <c r="F60" s="136">
        <v>1663</v>
      </c>
      <c r="G60" s="136">
        <v>1718</v>
      </c>
      <c r="H60" s="137">
        <v>2072</v>
      </c>
    </row>
    <row r="61" spans="2:8" ht="45.75" customHeight="1" x14ac:dyDescent="0.2">
      <c r="B61" s="135"/>
      <c r="C61" s="1296" t="s">
        <v>572</v>
      </c>
      <c r="D61" s="1297"/>
      <c r="E61" s="1298"/>
      <c r="F61" s="136">
        <v>598</v>
      </c>
      <c r="G61" s="136">
        <v>602</v>
      </c>
      <c r="H61" s="137">
        <v>608</v>
      </c>
    </row>
    <row r="62" spans="2:8" ht="45.75" customHeight="1" thickBot="1" x14ac:dyDescent="0.25">
      <c r="B62" s="138"/>
      <c r="C62" s="1299" t="s">
        <v>573</v>
      </c>
      <c r="D62" s="1300"/>
      <c r="E62" s="1301"/>
      <c r="F62" s="139">
        <v>360</v>
      </c>
      <c r="G62" s="139">
        <v>375</v>
      </c>
      <c r="H62" s="140">
        <v>411</v>
      </c>
    </row>
    <row r="63" spans="2:8" ht="52.5" customHeight="1" thickBot="1" x14ac:dyDescent="0.25">
      <c r="B63" s="141"/>
      <c r="C63" s="1302" t="s">
        <v>50</v>
      </c>
      <c r="D63" s="1302"/>
      <c r="E63" s="1303"/>
      <c r="F63" s="142">
        <v>14140</v>
      </c>
      <c r="G63" s="142">
        <v>14474</v>
      </c>
      <c r="H63" s="143">
        <v>14763</v>
      </c>
    </row>
    <row r="64" spans="2:8" ht="15" customHeight="1" x14ac:dyDescent="0.2"/>
  </sheetData>
  <sheetProtection algorithmName="SHA-512" hashValue="A1bmQTohhZv75HI3Jzh6oJ1NYxITP6XwDhRwiE4xxPKviwSW2GAMAzs5RD512BCLoJLlB+OUm/uIAL2r31//MQ==" saltValue="JeFvmO9Ja/PBTLpL+u2O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L36" zoomScaleNormal="100" zoomScaleSheetLayoutView="55" workbookViewId="0">
      <selection activeCell="CH8" sqref="CH8"/>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595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592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0" t="s">
        <v>597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590</v>
      </c>
    </row>
    <row r="50" spans="1:109" ht="13.2" x14ac:dyDescent="0.2">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0" t="s">
        <v>549</v>
      </c>
      <c r="BQ50" s="1320"/>
      <c r="BR50" s="1320"/>
      <c r="BS50" s="1320"/>
      <c r="BT50" s="1320"/>
      <c r="BU50" s="1320"/>
      <c r="BV50" s="1320"/>
      <c r="BW50" s="1320"/>
      <c r="BX50" s="1320" t="s">
        <v>550</v>
      </c>
      <c r="BY50" s="1320"/>
      <c r="BZ50" s="1320"/>
      <c r="CA50" s="1320"/>
      <c r="CB50" s="1320"/>
      <c r="CC50" s="1320"/>
      <c r="CD50" s="1320"/>
      <c r="CE50" s="1320"/>
      <c r="CF50" s="1320" t="s">
        <v>551</v>
      </c>
      <c r="CG50" s="1320"/>
      <c r="CH50" s="1320"/>
      <c r="CI50" s="1320"/>
      <c r="CJ50" s="1320"/>
      <c r="CK50" s="1320"/>
      <c r="CL50" s="1320"/>
      <c r="CM50" s="1320"/>
      <c r="CN50" s="1320" t="s">
        <v>552</v>
      </c>
      <c r="CO50" s="1320"/>
      <c r="CP50" s="1320"/>
      <c r="CQ50" s="1320"/>
      <c r="CR50" s="1320"/>
      <c r="CS50" s="1320"/>
      <c r="CT50" s="1320"/>
      <c r="CU50" s="1320"/>
      <c r="CV50" s="1320" t="s">
        <v>553</v>
      </c>
      <c r="CW50" s="1320"/>
      <c r="CX50" s="1320"/>
      <c r="CY50" s="1320"/>
      <c r="CZ50" s="1320"/>
      <c r="DA50" s="1320"/>
      <c r="DB50" s="1320"/>
      <c r="DC50" s="1320"/>
    </row>
    <row r="51" spans="1:109" ht="13.5" customHeight="1" x14ac:dyDescent="0.2">
      <c r="B51" s="387"/>
      <c r="G51" s="1325"/>
      <c r="H51" s="1325"/>
      <c r="I51" s="1328"/>
      <c r="J51" s="1328"/>
      <c r="K51" s="1326"/>
      <c r="L51" s="1326"/>
      <c r="M51" s="1326"/>
      <c r="N51" s="1326"/>
      <c r="AM51" s="394"/>
      <c r="AN51" s="1327" t="s">
        <v>589</v>
      </c>
      <c r="AO51" s="1327"/>
      <c r="AP51" s="1327"/>
      <c r="AQ51" s="1327"/>
      <c r="AR51" s="1327"/>
      <c r="AS51" s="1327"/>
      <c r="AT51" s="1327"/>
      <c r="AU51" s="1327"/>
      <c r="AV51" s="1327"/>
      <c r="AW51" s="1327"/>
      <c r="AX51" s="1327"/>
      <c r="AY51" s="1327"/>
      <c r="AZ51" s="1327"/>
      <c r="BA51" s="1327"/>
      <c r="BB51" s="1327" t="s">
        <v>587</v>
      </c>
      <c r="BC51" s="1327"/>
      <c r="BD51" s="1327"/>
      <c r="BE51" s="1327"/>
      <c r="BF51" s="1327"/>
      <c r="BG51" s="1327"/>
      <c r="BH51" s="1327"/>
      <c r="BI51" s="1327"/>
      <c r="BJ51" s="1327"/>
      <c r="BK51" s="1327"/>
      <c r="BL51" s="1327"/>
      <c r="BM51" s="1327"/>
      <c r="BN51" s="1327"/>
      <c r="BO51" s="1327"/>
      <c r="BP51" s="1319"/>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87"/>
      <c r="G52" s="1325"/>
      <c r="H52" s="1325"/>
      <c r="I52" s="1328"/>
      <c r="J52" s="1328"/>
      <c r="K52" s="1326"/>
      <c r="L52" s="1326"/>
      <c r="M52" s="1326"/>
      <c r="N52" s="1326"/>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87"/>
      <c r="G53" s="1325"/>
      <c r="H53" s="1325"/>
      <c r="I53" s="1321"/>
      <c r="J53" s="1321"/>
      <c r="K53" s="1326"/>
      <c r="L53" s="1326"/>
      <c r="M53" s="1326"/>
      <c r="N53" s="1326"/>
      <c r="AM53" s="394"/>
      <c r="AN53" s="1327"/>
      <c r="AO53" s="1327"/>
      <c r="AP53" s="1327"/>
      <c r="AQ53" s="1327"/>
      <c r="AR53" s="1327"/>
      <c r="AS53" s="1327"/>
      <c r="AT53" s="1327"/>
      <c r="AU53" s="1327"/>
      <c r="AV53" s="1327"/>
      <c r="AW53" s="1327"/>
      <c r="AX53" s="1327"/>
      <c r="AY53" s="1327"/>
      <c r="AZ53" s="1327"/>
      <c r="BA53" s="1327"/>
      <c r="BB53" s="1327" t="s">
        <v>594</v>
      </c>
      <c r="BC53" s="1327"/>
      <c r="BD53" s="1327"/>
      <c r="BE53" s="1327"/>
      <c r="BF53" s="1327"/>
      <c r="BG53" s="1327"/>
      <c r="BH53" s="1327"/>
      <c r="BI53" s="1327"/>
      <c r="BJ53" s="1327"/>
      <c r="BK53" s="1327"/>
      <c r="BL53" s="1327"/>
      <c r="BM53" s="1327"/>
      <c r="BN53" s="1327"/>
      <c r="BO53" s="1327"/>
      <c r="BP53" s="1319">
        <v>56.3</v>
      </c>
      <c r="BQ53" s="1319"/>
      <c r="BR53" s="1319"/>
      <c r="BS53" s="1319"/>
      <c r="BT53" s="1319"/>
      <c r="BU53" s="1319"/>
      <c r="BV53" s="1319"/>
      <c r="BW53" s="1319"/>
      <c r="BX53" s="1319">
        <v>57.7</v>
      </c>
      <c r="BY53" s="1319"/>
      <c r="BZ53" s="1319"/>
      <c r="CA53" s="1319"/>
      <c r="CB53" s="1319"/>
      <c r="CC53" s="1319"/>
      <c r="CD53" s="1319"/>
      <c r="CE53" s="1319"/>
      <c r="CF53" s="1319">
        <v>58.4</v>
      </c>
      <c r="CG53" s="1319"/>
      <c r="CH53" s="1319"/>
      <c r="CI53" s="1319"/>
      <c r="CJ53" s="1319"/>
      <c r="CK53" s="1319"/>
      <c r="CL53" s="1319"/>
      <c r="CM53" s="1319"/>
      <c r="CN53" s="1319">
        <v>58.8</v>
      </c>
      <c r="CO53" s="1319"/>
      <c r="CP53" s="1319"/>
      <c r="CQ53" s="1319"/>
      <c r="CR53" s="1319"/>
      <c r="CS53" s="1319"/>
      <c r="CT53" s="1319"/>
      <c r="CU53" s="1319"/>
      <c r="CV53" s="1319">
        <v>60.1</v>
      </c>
      <c r="CW53" s="1319"/>
      <c r="CX53" s="1319"/>
      <c r="CY53" s="1319"/>
      <c r="CZ53" s="1319"/>
      <c r="DA53" s="1319"/>
      <c r="DB53" s="1319"/>
      <c r="DC53" s="1319"/>
    </row>
    <row r="54" spans="1:109" ht="13.2" x14ac:dyDescent="0.2">
      <c r="A54" s="402"/>
      <c r="B54" s="387"/>
      <c r="G54" s="1325"/>
      <c r="H54" s="1325"/>
      <c r="I54" s="1321"/>
      <c r="J54" s="1321"/>
      <c r="K54" s="1326"/>
      <c r="L54" s="1326"/>
      <c r="M54" s="1326"/>
      <c r="N54" s="1326"/>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87"/>
      <c r="G55" s="1321"/>
      <c r="H55" s="1321"/>
      <c r="I55" s="1321"/>
      <c r="J55" s="1321"/>
      <c r="K55" s="1326"/>
      <c r="L55" s="1326"/>
      <c r="M55" s="1326"/>
      <c r="N55" s="1326"/>
      <c r="AN55" s="1320" t="s">
        <v>588</v>
      </c>
      <c r="AO55" s="1320"/>
      <c r="AP55" s="1320"/>
      <c r="AQ55" s="1320"/>
      <c r="AR55" s="1320"/>
      <c r="AS55" s="1320"/>
      <c r="AT55" s="1320"/>
      <c r="AU55" s="1320"/>
      <c r="AV55" s="1320"/>
      <c r="AW55" s="1320"/>
      <c r="AX55" s="1320"/>
      <c r="AY55" s="1320"/>
      <c r="AZ55" s="1320"/>
      <c r="BA55" s="1320"/>
      <c r="BB55" s="1327" t="s">
        <v>587</v>
      </c>
      <c r="BC55" s="1327"/>
      <c r="BD55" s="1327"/>
      <c r="BE55" s="1327"/>
      <c r="BF55" s="1327"/>
      <c r="BG55" s="1327"/>
      <c r="BH55" s="1327"/>
      <c r="BI55" s="1327"/>
      <c r="BJ55" s="1327"/>
      <c r="BK55" s="1327"/>
      <c r="BL55" s="1327"/>
      <c r="BM55" s="1327"/>
      <c r="BN55" s="1327"/>
      <c r="BO55" s="1327"/>
      <c r="BP55" s="1319">
        <v>56.8</v>
      </c>
      <c r="BQ55" s="1319"/>
      <c r="BR55" s="1319"/>
      <c r="BS55" s="1319"/>
      <c r="BT55" s="1319"/>
      <c r="BU55" s="1319"/>
      <c r="BV55" s="1319"/>
      <c r="BW55" s="1319"/>
      <c r="BX55" s="1319">
        <v>52.3</v>
      </c>
      <c r="BY55" s="1319"/>
      <c r="BZ55" s="1319"/>
      <c r="CA55" s="1319"/>
      <c r="CB55" s="1319"/>
      <c r="CC55" s="1319"/>
      <c r="CD55" s="1319"/>
      <c r="CE55" s="1319"/>
      <c r="CF55" s="1319">
        <v>55.4</v>
      </c>
      <c r="CG55" s="1319"/>
      <c r="CH55" s="1319"/>
      <c r="CI55" s="1319"/>
      <c r="CJ55" s="1319"/>
      <c r="CK55" s="1319"/>
      <c r="CL55" s="1319"/>
      <c r="CM55" s="1319"/>
      <c r="CN55" s="1319">
        <v>52.7</v>
      </c>
      <c r="CO55" s="1319"/>
      <c r="CP55" s="1319"/>
      <c r="CQ55" s="1319"/>
      <c r="CR55" s="1319"/>
      <c r="CS55" s="1319"/>
      <c r="CT55" s="1319"/>
      <c r="CU55" s="1319"/>
      <c r="CV55" s="1319">
        <v>49.7</v>
      </c>
      <c r="CW55" s="1319"/>
      <c r="CX55" s="1319"/>
      <c r="CY55" s="1319"/>
      <c r="CZ55" s="1319"/>
      <c r="DA55" s="1319"/>
      <c r="DB55" s="1319"/>
      <c r="DC55" s="1319"/>
    </row>
    <row r="56" spans="1:109" ht="13.2" x14ac:dyDescent="0.2">
      <c r="A56" s="402"/>
      <c r="B56" s="387"/>
      <c r="G56" s="1321"/>
      <c r="H56" s="1321"/>
      <c r="I56" s="1321"/>
      <c r="J56" s="1321"/>
      <c r="K56" s="1326"/>
      <c r="L56" s="1326"/>
      <c r="M56" s="1326"/>
      <c r="N56" s="1326"/>
      <c r="AN56" s="1320"/>
      <c r="AO56" s="1320"/>
      <c r="AP56" s="1320"/>
      <c r="AQ56" s="1320"/>
      <c r="AR56" s="1320"/>
      <c r="AS56" s="1320"/>
      <c r="AT56" s="1320"/>
      <c r="AU56" s="1320"/>
      <c r="AV56" s="1320"/>
      <c r="AW56" s="1320"/>
      <c r="AX56" s="1320"/>
      <c r="AY56" s="1320"/>
      <c r="AZ56" s="1320"/>
      <c r="BA56" s="1320"/>
      <c r="BB56" s="1327"/>
      <c r="BC56" s="1327"/>
      <c r="BD56" s="1327"/>
      <c r="BE56" s="1327"/>
      <c r="BF56" s="1327"/>
      <c r="BG56" s="1327"/>
      <c r="BH56" s="1327"/>
      <c r="BI56" s="1327"/>
      <c r="BJ56" s="1327"/>
      <c r="BK56" s="1327"/>
      <c r="BL56" s="1327"/>
      <c r="BM56" s="1327"/>
      <c r="BN56" s="1327"/>
      <c r="BO56" s="1327"/>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8"/>
      <c r="G57" s="1321"/>
      <c r="H57" s="1321"/>
      <c r="I57" s="1329"/>
      <c r="J57" s="1329"/>
      <c r="K57" s="1326"/>
      <c r="L57" s="1326"/>
      <c r="M57" s="1326"/>
      <c r="N57" s="1326"/>
      <c r="AM57" s="386"/>
      <c r="AN57" s="1320"/>
      <c r="AO57" s="1320"/>
      <c r="AP57" s="1320"/>
      <c r="AQ57" s="1320"/>
      <c r="AR57" s="1320"/>
      <c r="AS57" s="1320"/>
      <c r="AT57" s="1320"/>
      <c r="AU57" s="1320"/>
      <c r="AV57" s="1320"/>
      <c r="AW57" s="1320"/>
      <c r="AX57" s="1320"/>
      <c r="AY57" s="1320"/>
      <c r="AZ57" s="1320"/>
      <c r="BA57" s="1320"/>
      <c r="BB57" s="1327" t="s">
        <v>594</v>
      </c>
      <c r="BC57" s="1327"/>
      <c r="BD57" s="1327"/>
      <c r="BE57" s="1327"/>
      <c r="BF57" s="1327"/>
      <c r="BG57" s="1327"/>
      <c r="BH57" s="1327"/>
      <c r="BI57" s="1327"/>
      <c r="BJ57" s="1327"/>
      <c r="BK57" s="1327"/>
      <c r="BL57" s="1327"/>
      <c r="BM57" s="1327"/>
      <c r="BN57" s="1327"/>
      <c r="BO57" s="1327"/>
      <c r="BP57" s="1319">
        <v>54</v>
      </c>
      <c r="BQ57" s="1319"/>
      <c r="BR57" s="1319"/>
      <c r="BS57" s="1319"/>
      <c r="BT57" s="1319"/>
      <c r="BU57" s="1319"/>
      <c r="BV57" s="1319"/>
      <c r="BW57" s="1319"/>
      <c r="BX57" s="1319">
        <v>57.1</v>
      </c>
      <c r="BY57" s="1319"/>
      <c r="BZ57" s="1319"/>
      <c r="CA57" s="1319"/>
      <c r="CB57" s="1319"/>
      <c r="CC57" s="1319"/>
      <c r="CD57" s="1319"/>
      <c r="CE57" s="1319"/>
      <c r="CF57" s="1319">
        <v>58.7</v>
      </c>
      <c r="CG57" s="1319"/>
      <c r="CH57" s="1319"/>
      <c r="CI57" s="1319"/>
      <c r="CJ57" s="1319"/>
      <c r="CK57" s="1319"/>
      <c r="CL57" s="1319"/>
      <c r="CM57" s="1319"/>
      <c r="CN57" s="1319">
        <v>59.9</v>
      </c>
      <c r="CO57" s="1319"/>
      <c r="CP57" s="1319"/>
      <c r="CQ57" s="1319"/>
      <c r="CR57" s="1319"/>
      <c r="CS57" s="1319"/>
      <c r="CT57" s="1319"/>
      <c r="CU57" s="1319"/>
      <c r="CV57" s="1319">
        <v>60.6</v>
      </c>
      <c r="CW57" s="1319"/>
      <c r="CX57" s="1319"/>
      <c r="CY57" s="1319"/>
      <c r="CZ57" s="1319"/>
      <c r="DA57" s="1319"/>
      <c r="DB57" s="1319"/>
      <c r="DC57" s="1319"/>
      <c r="DD57" s="413"/>
      <c r="DE57" s="408"/>
    </row>
    <row r="58" spans="1:109" s="402" customFormat="1" ht="13.2" x14ac:dyDescent="0.2">
      <c r="A58" s="386"/>
      <c r="B58" s="408"/>
      <c r="G58" s="1321"/>
      <c r="H58" s="1321"/>
      <c r="I58" s="1329"/>
      <c r="J58" s="1329"/>
      <c r="K58" s="1326"/>
      <c r="L58" s="1326"/>
      <c r="M58" s="1326"/>
      <c r="N58" s="1326"/>
      <c r="AM58" s="386"/>
      <c r="AN58" s="1320"/>
      <c r="AO58" s="1320"/>
      <c r="AP58" s="1320"/>
      <c r="AQ58" s="1320"/>
      <c r="AR58" s="1320"/>
      <c r="AS58" s="1320"/>
      <c r="AT58" s="1320"/>
      <c r="AU58" s="1320"/>
      <c r="AV58" s="1320"/>
      <c r="AW58" s="1320"/>
      <c r="AX58" s="1320"/>
      <c r="AY58" s="1320"/>
      <c r="AZ58" s="1320"/>
      <c r="BA58" s="1320"/>
      <c r="BB58" s="1327"/>
      <c r="BC58" s="1327"/>
      <c r="BD58" s="1327"/>
      <c r="BE58" s="1327"/>
      <c r="BF58" s="1327"/>
      <c r="BG58" s="1327"/>
      <c r="BH58" s="1327"/>
      <c r="BI58" s="1327"/>
      <c r="BJ58" s="1327"/>
      <c r="BK58" s="1327"/>
      <c r="BL58" s="1327"/>
      <c r="BM58" s="1327"/>
      <c r="BN58" s="1327"/>
      <c r="BO58" s="1327"/>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593</v>
      </c>
    </row>
    <row r="64" spans="1:109" ht="13.2" x14ac:dyDescent="0.2">
      <c r="B64" s="387"/>
      <c r="G64" s="403"/>
      <c r="I64" s="405"/>
      <c r="J64" s="405"/>
      <c r="K64" s="405"/>
      <c r="L64" s="405"/>
      <c r="M64" s="405"/>
      <c r="N64" s="404"/>
      <c r="AM64" s="403"/>
      <c r="AN64" s="403" t="s">
        <v>592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10" t="s">
        <v>591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590</v>
      </c>
    </row>
    <row r="72" spans="2:107" ht="13.2" x14ac:dyDescent="0.2">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0" t="s">
        <v>549</v>
      </c>
      <c r="BQ72" s="1320"/>
      <c r="BR72" s="1320"/>
      <c r="BS72" s="1320"/>
      <c r="BT72" s="1320"/>
      <c r="BU72" s="1320"/>
      <c r="BV72" s="1320"/>
      <c r="BW72" s="1320"/>
      <c r="BX72" s="1320" t="s">
        <v>550</v>
      </c>
      <c r="BY72" s="1320"/>
      <c r="BZ72" s="1320"/>
      <c r="CA72" s="1320"/>
      <c r="CB72" s="1320"/>
      <c r="CC72" s="1320"/>
      <c r="CD72" s="1320"/>
      <c r="CE72" s="1320"/>
      <c r="CF72" s="1320" t="s">
        <v>551</v>
      </c>
      <c r="CG72" s="1320"/>
      <c r="CH72" s="1320"/>
      <c r="CI72" s="1320"/>
      <c r="CJ72" s="1320"/>
      <c r="CK72" s="1320"/>
      <c r="CL72" s="1320"/>
      <c r="CM72" s="1320"/>
      <c r="CN72" s="1320" t="s">
        <v>552</v>
      </c>
      <c r="CO72" s="1320"/>
      <c r="CP72" s="1320"/>
      <c r="CQ72" s="1320"/>
      <c r="CR72" s="1320"/>
      <c r="CS72" s="1320"/>
      <c r="CT72" s="1320"/>
      <c r="CU72" s="1320"/>
      <c r="CV72" s="1320" t="s">
        <v>553</v>
      </c>
      <c r="CW72" s="1320"/>
      <c r="CX72" s="1320"/>
      <c r="CY72" s="1320"/>
      <c r="CZ72" s="1320"/>
      <c r="DA72" s="1320"/>
      <c r="DB72" s="1320"/>
      <c r="DC72" s="1320"/>
    </row>
    <row r="73" spans="2:107" ht="13.2" x14ac:dyDescent="0.2">
      <c r="B73" s="387"/>
      <c r="G73" s="1325"/>
      <c r="H73" s="1325"/>
      <c r="I73" s="1325"/>
      <c r="J73" s="1325"/>
      <c r="K73" s="1330"/>
      <c r="L73" s="1330"/>
      <c r="M73" s="1330"/>
      <c r="N73" s="1330"/>
      <c r="AM73" s="394"/>
      <c r="AN73" s="1327" t="s">
        <v>589</v>
      </c>
      <c r="AO73" s="1327"/>
      <c r="AP73" s="1327"/>
      <c r="AQ73" s="1327"/>
      <c r="AR73" s="1327"/>
      <c r="AS73" s="1327"/>
      <c r="AT73" s="1327"/>
      <c r="AU73" s="1327"/>
      <c r="AV73" s="1327"/>
      <c r="AW73" s="1327"/>
      <c r="AX73" s="1327"/>
      <c r="AY73" s="1327"/>
      <c r="AZ73" s="1327"/>
      <c r="BA73" s="1327"/>
      <c r="BB73" s="1327" t="s">
        <v>587</v>
      </c>
      <c r="BC73" s="1327"/>
      <c r="BD73" s="1327"/>
      <c r="BE73" s="1327"/>
      <c r="BF73" s="1327"/>
      <c r="BG73" s="1327"/>
      <c r="BH73" s="1327"/>
      <c r="BI73" s="1327"/>
      <c r="BJ73" s="1327"/>
      <c r="BK73" s="1327"/>
      <c r="BL73" s="1327"/>
      <c r="BM73" s="1327"/>
      <c r="BN73" s="1327"/>
      <c r="BO73" s="1327"/>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87"/>
      <c r="G74" s="1325"/>
      <c r="H74" s="1325"/>
      <c r="I74" s="1325"/>
      <c r="J74" s="1325"/>
      <c r="K74" s="1330"/>
      <c r="L74" s="1330"/>
      <c r="M74" s="1330"/>
      <c r="N74" s="1330"/>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87"/>
      <c r="G75" s="1325"/>
      <c r="H75" s="1325"/>
      <c r="I75" s="1321"/>
      <c r="J75" s="1321"/>
      <c r="K75" s="1326"/>
      <c r="L75" s="1326"/>
      <c r="M75" s="1326"/>
      <c r="N75" s="1326"/>
      <c r="AM75" s="394"/>
      <c r="AN75" s="1327"/>
      <c r="AO75" s="1327"/>
      <c r="AP75" s="1327"/>
      <c r="AQ75" s="1327"/>
      <c r="AR75" s="1327"/>
      <c r="AS75" s="1327"/>
      <c r="AT75" s="1327"/>
      <c r="AU75" s="1327"/>
      <c r="AV75" s="1327"/>
      <c r="AW75" s="1327"/>
      <c r="AX75" s="1327"/>
      <c r="AY75" s="1327"/>
      <c r="AZ75" s="1327"/>
      <c r="BA75" s="1327"/>
      <c r="BB75" s="1327" t="s">
        <v>586</v>
      </c>
      <c r="BC75" s="1327"/>
      <c r="BD75" s="1327"/>
      <c r="BE75" s="1327"/>
      <c r="BF75" s="1327"/>
      <c r="BG75" s="1327"/>
      <c r="BH75" s="1327"/>
      <c r="BI75" s="1327"/>
      <c r="BJ75" s="1327"/>
      <c r="BK75" s="1327"/>
      <c r="BL75" s="1327"/>
      <c r="BM75" s="1327"/>
      <c r="BN75" s="1327"/>
      <c r="BO75" s="1327"/>
      <c r="BP75" s="1319">
        <v>4.5</v>
      </c>
      <c r="BQ75" s="1319"/>
      <c r="BR75" s="1319"/>
      <c r="BS75" s="1319"/>
      <c r="BT75" s="1319"/>
      <c r="BU75" s="1319"/>
      <c r="BV75" s="1319"/>
      <c r="BW75" s="1319"/>
      <c r="BX75" s="1319">
        <v>3.9</v>
      </c>
      <c r="BY75" s="1319"/>
      <c r="BZ75" s="1319"/>
      <c r="CA75" s="1319"/>
      <c r="CB75" s="1319"/>
      <c r="CC75" s="1319"/>
      <c r="CD75" s="1319"/>
      <c r="CE75" s="1319"/>
      <c r="CF75" s="1319">
        <v>5</v>
      </c>
      <c r="CG75" s="1319"/>
      <c r="CH75" s="1319"/>
      <c r="CI75" s="1319"/>
      <c r="CJ75" s="1319"/>
      <c r="CK75" s="1319"/>
      <c r="CL75" s="1319"/>
      <c r="CM75" s="1319"/>
      <c r="CN75" s="1319">
        <v>6.1</v>
      </c>
      <c r="CO75" s="1319"/>
      <c r="CP75" s="1319"/>
      <c r="CQ75" s="1319"/>
      <c r="CR75" s="1319"/>
      <c r="CS75" s="1319"/>
      <c r="CT75" s="1319"/>
      <c r="CU75" s="1319"/>
      <c r="CV75" s="1319">
        <v>6.2</v>
      </c>
      <c r="CW75" s="1319"/>
      <c r="CX75" s="1319"/>
      <c r="CY75" s="1319"/>
      <c r="CZ75" s="1319"/>
      <c r="DA75" s="1319"/>
      <c r="DB75" s="1319"/>
      <c r="DC75" s="1319"/>
    </row>
    <row r="76" spans="2:107" ht="13.2" x14ac:dyDescent="0.2">
      <c r="B76" s="387"/>
      <c r="G76" s="1325"/>
      <c r="H76" s="1325"/>
      <c r="I76" s="1321"/>
      <c r="J76" s="1321"/>
      <c r="K76" s="1326"/>
      <c r="L76" s="1326"/>
      <c r="M76" s="1326"/>
      <c r="N76" s="1326"/>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87"/>
      <c r="G77" s="1321"/>
      <c r="H77" s="1321"/>
      <c r="I77" s="1321"/>
      <c r="J77" s="1321"/>
      <c r="K77" s="1330"/>
      <c r="L77" s="1330"/>
      <c r="M77" s="1330"/>
      <c r="N77" s="1330"/>
      <c r="AN77" s="1320" t="s">
        <v>588</v>
      </c>
      <c r="AO77" s="1320"/>
      <c r="AP77" s="1320"/>
      <c r="AQ77" s="1320"/>
      <c r="AR77" s="1320"/>
      <c r="AS77" s="1320"/>
      <c r="AT77" s="1320"/>
      <c r="AU77" s="1320"/>
      <c r="AV77" s="1320"/>
      <c r="AW77" s="1320"/>
      <c r="AX77" s="1320"/>
      <c r="AY77" s="1320"/>
      <c r="AZ77" s="1320"/>
      <c r="BA77" s="1320"/>
      <c r="BB77" s="1327" t="s">
        <v>587</v>
      </c>
      <c r="BC77" s="1327"/>
      <c r="BD77" s="1327"/>
      <c r="BE77" s="1327"/>
      <c r="BF77" s="1327"/>
      <c r="BG77" s="1327"/>
      <c r="BH77" s="1327"/>
      <c r="BI77" s="1327"/>
      <c r="BJ77" s="1327"/>
      <c r="BK77" s="1327"/>
      <c r="BL77" s="1327"/>
      <c r="BM77" s="1327"/>
      <c r="BN77" s="1327"/>
      <c r="BO77" s="1327"/>
      <c r="BP77" s="1319">
        <v>56.8</v>
      </c>
      <c r="BQ77" s="1319"/>
      <c r="BR77" s="1319"/>
      <c r="BS77" s="1319"/>
      <c r="BT77" s="1319"/>
      <c r="BU77" s="1319"/>
      <c r="BV77" s="1319"/>
      <c r="BW77" s="1319"/>
      <c r="BX77" s="1319">
        <v>52.3</v>
      </c>
      <c r="BY77" s="1319"/>
      <c r="BZ77" s="1319"/>
      <c r="CA77" s="1319"/>
      <c r="CB77" s="1319"/>
      <c r="CC77" s="1319"/>
      <c r="CD77" s="1319"/>
      <c r="CE77" s="1319"/>
      <c r="CF77" s="1319">
        <v>55.4</v>
      </c>
      <c r="CG77" s="1319"/>
      <c r="CH77" s="1319"/>
      <c r="CI77" s="1319"/>
      <c r="CJ77" s="1319"/>
      <c r="CK77" s="1319"/>
      <c r="CL77" s="1319"/>
      <c r="CM77" s="1319"/>
      <c r="CN77" s="1319">
        <v>52.7</v>
      </c>
      <c r="CO77" s="1319"/>
      <c r="CP77" s="1319"/>
      <c r="CQ77" s="1319"/>
      <c r="CR77" s="1319"/>
      <c r="CS77" s="1319"/>
      <c r="CT77" s="1319"/>
      <c r="CU77" s="1319"/>
      <c r="CV77" s="1319">
        <v>49.7</v>
      </c>
      <c r="CW77" s="1319"/>
      <c r="CX77" s="1319"/>
      <c r="CY77" s="1319"/>
      <c r="CZ77" s="1319"/>
      <c r="DA77" s="1319"/>
      <c r="DB77" s="1319"/>
      <c r="DC77" s="1319"/>
    </row>
    <row r="78" spans="2:107" ht="13.2" x14ac:dyDescent="0.2">
      <c r="B78" s="387"/>
      <c r="G78" s="1321"/>
      <c r="H78" s="1321"/>
      <c r="I78" s="1321"/>
      <c r="J78" s="1321"/>
      <c r="K78" s="1330"/>
      <c r="L78" s="1330"/>
      <c r="M78" s="1330"/>
      <c r="N78" s="1330"/>
      <c r="AN78" s="1320"/>
      <c r="AO78" s="1320"/>
      <c r="AP78" s="1320"/>
      <c r="AQ78" s="1320"/>
      <c r="AR78" s="1320"/>
      <c r="AS78" s="1320"/>
      <c r="AT78" s="1320"/>
      <c r="AU78" s="1320"/>
      <c r="AV78" s="1320"/>
      <c r="AW78" s="1320"/>
      <c r="AX78" s="1320"/>
      <c r="AY78" s="1320"/>
      <c r="AZ78" s="1320"/>
      <c r="BA78" s="1320"/>
      <c r="BB78" s="1327"/>
      <c r="BC78" s="1327"/>
      <c r="BD78" s="1327"/>
      <c r="BE78" s="1327"/>
      <c r="BF78" s="1327"/>
      <c r="BG78" s="1327"/>
      <c r="BH78" s="1327"/>
      <c r="BI78" s="1327"/>
      <c r="BJ78" s="1327"/>
      <c r="BK78" s="1327"/>
      <c r="BL78" s="1327"/>
      <c r="BM78" s="1327"/>
      <c r="BN78" s="1327"/>
      <c r="BO78" s="1327"/>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87"/>
      <c r="G79" s="1321"/>
      <c r="H79" s="1321"/>
      <c r="I79" s="1329"/>
      <c r="J79" s="1329"/>
      <c r="K79" s="1331"/>
      <c r="L79" s="1331"/>
      <c r="M79" s="1331"/>
      <c r="N79" s="1331"/>
      <c r="AN79" s="1320"/>
      <c r="AO79" s="1320"/>
      <c r="AP79" s="1320"/>
      <c r="AQ79" s="1320"/>
      <c r="AR79" s="1320"/>
      <c r="AS79" s="1320"/>
      <c r="AT79" s="1320"/>
      <c r="AU79" s="1320"/>
      <c r="AV79" s="1320"/>
      <c r="AW79" s="1320"/>
      <c r="AX79" s="1320"/>
      <c r="AY79" s="1320"/>
      <c r="AZ79" s="1320"/>
      <c r="BA79" s="1320"/>
      <c r="BB79" s="1327" t="s">
        <v>586</v>
      </c>
      <c r="BC79" s="1327"/>
      <c r="BD79" s="1327"/>
      <c r="BE79" s="1327"/>
      <c r="BF79" s="1327"/>
      <c r="BG79" s="1327"/>
      <c r="BH79" s="1327"/>
      <c r="BI79" s="1327"/>
      <c r="BJ79" s="1327"/>
      <c r="BK79" s="1327"/>
      <c r="BL79" s="1327"/>
      <c r="BM79" s="1327"/>
      <c r="BN79" s="1327"/>
      <c r="BO79" s="1327"/>
      <c r="BP79" s="1319">
        <v>10.199999999999999</v>
      </c>
      <c r="BQ79" s="1319"/>
      <c r="BR79" s="1319"/>
      <c r="BS79" s="1319"/>
      <c r="BT79" s="1319"/>
      <c r="BU79" s="1319"/>
      <c r="BV79" s="1319"/>
      <c r="BW79" s="1319"/>
      <c r="BX79" s="1319">
        <v>10</v>
      </c>
      <c r="BY79" s="1319"/>
      <c r="BZ79" s="1319"/>
      <c r="CA79" s="1319"/>
      <c r="CB79" s="1319"/>
      <c r="CC79" s="1319"/>
      <c r="CD79" s="1319"/>
      <c r="CE79" s="1319"/>
      <c r="CF79" s="1319">
        <v>9.6999999999999993</v>
      </c>
      <c r="CG79" s="1319"/>
      <c r="CH79" s="1319"/>
      <c r="CI79" s="1319"/>
      <c r="CJ79" s="1319"/>
      <c r="CK79" s="1319"/>
      <c r="CL79" s="1319"/>
      <c r="CM79" s="1319"/>
      <c r="CN79" s="1319">
        <v>9.5</v>
      </c>
      <c r="CO79" s="1319"/>
      <c r="CP79" s="1319"/>
      <c r="CQ79" s="1319"/>
      <c r="CR79" s="1319"/>
      <c r="CS79" s="1319"/>
      <c r="CT79" s="1319"/>
      <c r="CU79" s="1319"/>
      <c r="CV79" s="1319">
        <v>9.1999999999999993</v>
      </c>
      <c r="CW79" s="1319"/>
      <c r="CX79" s="1319"/>
      <c r="CY79" s="1319"/>
      <c r="CZ79" s="1319"/>
      <c r="DA79" s="1319"/>
      <c r="DB79" s="1319"/>
      <c r="DC79" s="1319"/>
    </row>
    <row r="80" spans="2:107" ht="13.2" x14ac:dyDescent="0.2">
      <c r="B80" s="387"/>
      <c r="G80" s="1321"/>
      <c r="H80" s="1321"/>
      <c r="I80" s="1329"/>
      <c r="J80" s="1329"/>
      <c r="K80" s="1331"/>
      <c r="L80" s="1331"/>
      <c r="M80" s="1331"/>
      <c r="N80" s="1331"/>
      <c r="AN80" s="1320"/>
      <c r="AO80" s="1320"/>
      <c r="AP80" s="1320"/>
      <c r="AQ80" s="1320"/>
      <c r="AR80" s="1320"/>
      <c r="AS80" s="1320"/>
      <c r="AT80" s="1320"/>
      <c r="AU80" s="1320"/>
      <c r="AV80" s="1320"/>
      <c r="AW80" s="1320"/>
      <c r="AX80" s="1320"/>
      <c r="AY80" s="1320"/>
      <c r="AZ80" s="1320"/>
      <c r="BA80" s="1320"/>
      <c r="BB80" s="1327"/>
      <c r="BC80" s="1327"/>
      <c r="BD80" s="1327"/>
      <c r="BE80" s="1327"/>
      <c r="BF80" s="1327"/>
      <c r="BG80" s="1327"/>
      <c r="BH80" s="1327"/>
      <c r="BI80" s="1327"/>
      <c r="BJ80" s="1327"/>
      <c r="BK80" s="1327"/>
      <c r="BL80" s="1327"/>
      <c r="BM80" s="1327"/>
      <c r="BN80" s="1327"/>
      <c r="BO80" s="1327"/>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XohJpufoiZRy3qo3fAUTDGiOOj56q3L46h9Bp4+iuc45uo7eOWAqnl58V9gDUc9o8h/szK/kRdrdDK7MZJS9xA==" saltValue="reXBF+mC4QEdG4Rh54e4fA=="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19" zoomScale="78" zoomScaleNormal="100" zoomScaleSheetLayoutView="70" workbookViewId="0">
      <selection activeCell="CH8" sqref="CH8"/>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Hnx8rFS35J+SadBd24/gFzvPUNgdy+xG5hJUHGFgezRFMOCpI64y6qmMp1PlaHPbNAODiY4Cvk4KtDSlvf/pgA==" saltValue="GFWyg0p78V1SHcosBF7i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94" zoomScaleNormal="100" zoomScaleSheetLayoutView="55" workbookViewId="0">
      <selection activeCell="CH8" sqref="CH8"/>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XLPonV62wn7WXRyAHxgkwRdMSHScZBHF+DhUib4ACK6/26qA5Dkh1fPfjc2qrHdazFtiueszoWoaEzALsZeMMw==" saltValue="N9tPg2JoNMLaJlxKvYJq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546</v>
      </c>
      <c r="G2" s="157"/>
      <c r="H2" s="158"/>
    </row>
    <row r="3" spans="1:8" x14ac:dyDescent="0.2">
      <c r="A3" s="154" t="s">
        <v>539</v>
      </c>
      <c r="B3" s="159"/>
      <c r="C3" s="160"/>
      <c r="D3" s="161">
        <v>75379</v>
      </c>
      <c r="E3" s="162"/>
      <c r="F3" s="163">
        <v>81768</v>
      </c>
      <c r="G3" s="164"/>
      <c r="H3" s="165"/>
    </row>
    <row r="4" spans="1:8" x14ac:dyDescent="0.2">
      <c r="A4" s="166"/>
      <c r="B4" s="167"/>
      <c r="C4" s="168"/>
      <c r="D4" s="169">
        <v>55889</v>
      </c>
      <c r="E4" s="170"/>
      <c r="F4" s="171">
        <v>37917</v>
      </c>
      <c r="G4" s="172"/>
      <c r="H4" s="173"/>
    </row>
    <row r="5" spans="1:8" x14ac:dyDescent="0.2">
      <c r="A5" s="154" t="s">
        <v>541</v>
      </c>
      <c r="B5" s="159"/>
      <c r="C5" s="160"/>
      <c r="D5" s="161">
        <v>48382</v>
      </c>
      <c r="E5" s="162"/>
      <c r="F5" s="163">
        <v>65876</v>
      </c>
      <c r="G5" s="164"/>
      <c r="H5" s="165"/>
    </row>
    <row r="6" spans="1:8" x14ac:dyDescent="0.2">
      <c r="A6" s="166"/>
      <c r="B6" s="167"/>
      <c r="C6" s="168"/>
      <c r="D6" s="169">
        <v>36128</v>
      </c>
      <c r="E6" s="170"/>
      <c r="F6" s="171">
        <v>36484</v>
      </c>
      <c r="G6" s="172"/>
      <c r="H6" s="173"/>
    </row>
    <row r="7" spans="1:8" x14ac:dyDescent="0.2">
      <c r="A7" s="154" t="s">
        <v>542</v>
      </c>
      <c r="B7" s="159"/>
      <c r="C7" s="160"/>
      <c r="D7" s="161">
        <v>91602</v>
      </c>
      <c r="E7" s="162"/>
      <c r="F7" s="163">
        <v>68468</v>
      </c>
      <c r="G7" s="164"/>
      <c r="H7" s="165"/>
    </row>
    <row r="8" spans="1:8" x14ac:dyDescent="0.2">
      <c r="A8" s="166"/>
      <c r="B8" s="167"/>
      <c r="C8" s="168"/>
      <c r="D8" s="169">
        <v>67931</v>
      </c>
      <c r="E8" s="170"/>
      <c r="F8" s="171">
        <v>34140</v>
      </c>
      <c r="G8" s="172"/>
      <c r="H8" s="173"/>
    </row>
    <row r="9" spans="1:8" x14ac:dyDescent="0.2">
      <c r="A9" s="154" t="s">
        <v>543</v>
      </c>
      <c r="B9" s="159"/>
      <c r="C9" s="160"/>
      <c r="D9" s="161">
        <v>58346</v>
      </c>
      <c r="E9" s="162"/>
      <c r="F9" s="163">
        <v>69729</v>
      </c>
      <c r="G9" s="164"/>
      <c r="H9" s="165"/>
    </row>
    <row r="10" spans="1:8" x14ac:dyDescent="0.2">
      <c r="A10" s="166"/>
      <c r="B10" s="167"/>
      <c r="C10" s="168"/>
      <c r="D10" s="169">
        <v>36285</v>
      </c>
      <c r="E10" s="170"/>
      <c r="F10" s="171">
        <v>38908</v>
      </c>
      <c r="G10" s="172"/>
      <c r="H10" s="173"/>
    </row>
    <row r="11" spans="1:8" x14ac:dyDescent="0.2">
      <c r="A11" s="154" t="s">
        <v>544</v>
      </c>
      <c r="B11" s="159"/>
      <c r="C11" s="160"/>
      <c r="D11" s="161">
        <v>75918</v>
      </c>
      <c r="E11" s="162"/>
      <c r="F11" s="163">
        <v>74581</v>
      </c>
      <c r="G11" s="164"/>
      <c r="H11" s="165"/>
    </row>
    <row r="12" spans="1:8" x14ac:dyDescent="0.2">
      <c r="A12" s="166"/>
      <c r="B12" s="167"/>
      <c r="C12" s="174"/>
      <c r="D12" s="169">
        <v>49378</v>
      </c>
      <c r="E12" s="170"/>
      <c r="F12" s="171">
        <v>41563</v>
      </c>
      <c r="G12" s="172"/>
      <c r="H12" s="173"/>
    </row>
    <row r="13" spans="1:8" x14ac:dyDescent="0.2">
      <c r="A13" s="154"/>
      <c r="B13" s="159"/>
      <c r="C13" s="175"/>
      <c r="D13" s="176">
        <v>69925</v>
      </c>
      <c r="E13" s="177"/>
      <c r="F13" s="178">
        <v>72084</v>
      </c>
      <c r="G13" s="179"/>
      <c r="H13" s="165"/>
    </row>
    <row r="14" spans="1:8" x14ac:dyDescent="0.2">
      <c r="A14" s="166"/>
      <c r="B14" s="167"/>
      <c r="C14" s="168"/>
      <c r="D14" s="169">
        <v>49122</v>
      </c>
      <c r="E14" s="170"/>
      <c r="F14" s="171">
        <v>37802</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6.66</v>
      </c>
      <c r="C19" s="180">
        <f>ROUND(VALUE(SUBSTITUTE(実質収支比率等に係る経年分析!G$48,"▲","-")),2)</f>
        <v>5.52</v>
      </c>
      <c r="D19" s="180">
        <f>ROUND(VALUE(SUBSTITUTE(実質収支比率等に係る経年分析!H$48,"▲","-")),2)</f>
        <v>5.55</v>
      </c>
      <c r="E19" s="180">
        <f>ROUND(VALUE(SUBSTITUTE(実質収支比率等に係る経年分析!I$48,"▲","-")),2)</f>
        <v>6.58</v>
      </c>
      <c r="F19" s="180">
        <f>ROUND(VALUE(SUBSTITUTE(実質収支比率等に係る経年分析!J$48,"▲","-")),2)</f>
        <v>6.33</v>
      </c>
    </row>
    <row r="20" spans="1:11" x14ac:dyDescent="0.2">
      <c r="A20" s="180" t="s">
        <v>54</v>
      </c>
      <c r="B20" s="180">
        <f>ROUND(VALUE(SUBSTITUTE(実質収支比率等に係る経年分析!F$47,"▲","-")),2)</f>
        <v>21.23</v>
      </c>
      <c r="C20" s="180">
        <f>ROUND(VALUE(SUBSTITUTE(実質収支比率等に係る経年分析!G$47,"▲","-")),2)</f>
        <v>21.94</v>
      </c>
      <c r="D20" s="180">
        <f>ROUND(VALUE(SUBSTITUTE(実質収支比率等に係る経年分析!H$47,"▲","-")),2)</f>
        <v>22.01</v>
      </c>
      <c r="E20" s="180">
        <f>ROUND(VALUE(SUBSTITUTE(実質収支比率等に係る経年分析!I$47,"▲","-")),2)</f>
        <v>21.8</v>
      </c>
      <c r="F20" s="180">
        <f>ROUND(VALUE(SUBSTITUTE(実質収支比率等に係る経年分析!J$47,"▲","-")),2)</f>
        <v>22.12</v>
      </c>
    </row>
    <row r="21" spans="1:11" x14ac:dyDescent="0.2">
      <c r="A21" s="180" t="s">
        <v>55</v>
      </c>
      <c r="B21" s="180">
        <f>IF(ISNUMBER(VALUE(SUBSTITUTE(実質収支比率等に係る経年分析!F$49,"▲","-"))),ROUND(VALUE(SUBSTITUTE(実質収支比率等に係る経年分析!F$49,"▲","-")),2),NA())</f>
        <v>10.29</v>
      </c>
      <c r="C21" s="180">
        <f>IF(ISNUMBER(VALUE(SUBSTITUTE(実質収支比率等に係る経年分析!G$49,"▲","-"))),ROUND(VALUE(SUBSTITUTE(実質収支比率等に係る経年分析!G$49,"▲","-")),2),NA())</f>
        <v>2.23</v>
      </c>
      <c r="D21" s="180">
        <f>IF(ISNUMBER(VALUE(SUBSTITUTE(実質収支比率等に係る経年分析!H$49,"▲","-"))),ROUND(VALUE(SUBSTITUTE(実質収支比率等に係る経年分析!H$49,"▲","-")),2),NA())</f>
        <v>2.89</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3.06</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7.79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0.57999999999999996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17.239999999999998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17.600000000000001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16.25</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2678</v>
      </c>
      <c r="E42" s="182"/>
      <c r="F42" s="182"/>
      <c r="G42" s="182">
        <f>'実質公債費比率（分子）の構造'!L$52</f>
        <v>2632</v>
      </c>
      <c r="H42" s="182"/>
      <c r="I42" s="182"/>
      <c r="J42" s="182">
        <f>'実質公債費比率（分子）の構造'!M$52</f>
        <v>2605</v>
      </c>
      <c r="K42" s="182"/>
      <c r="L42" s="182"/>
      <c r="M42" s="182">
        <f>'実質公債費比率（分子）の構造'!N$52</f>
        <v>2717</v>
      </c>
      <c r="N42" s="182"/>
      <c r="O42" s="182"/>
      <c r="P42" s="182">
        <f>'実質公債費比率（分子）の構造'!O$52</f>
        <v>2751</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18</v>
      </c>
      <c r="C44" s="182"/>
      <c r="D44" s="182"/>
      <c r="E44" s="182">
        <f>'実質公債費比率（分子）の構造'!L$50</f>
        <v>9</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x14ac:dyDescent="0.2">
      <c r="A45" s="182" t="s">
        <v>65</v>
      </c>
      <c r="B45" s="182">
        <f>'実質公債費比率（分子）の構造'!K$49</f>
        <v>29</v>
      </c>
      <c r="C45" s="182"/>
      <c r="D45" s="182"/>
      <c r="E45" s="182">
        <f>'実質公債費比率（分子）の構造'!L$49</f>
        <v>31</v>
      </c>
      <c r="F45" s="182"/>
      <c r="G45" s="182"/>
      <c r="H45" s="182">
        <f>'実質公債費比率（分子）の構造'!M$49</f>
        <v>25</v>
      </c>
      <c r="I45" s="182"/>
      <c r="J45" s="182"/>
      <c r="K45" s="182">
        <f>'実質公債費比率（分子）の構造'!N$49</f>
        <v>24</v>
      </c>
      <c r="L45" s="182"/>
      <c r="M45" s="182"/>
      <c r="N45" s="182">
        <f>'実質公債費比率（分子）の構造'!O$49</f>
        <v>22</v>
      </c>
      <c r="O45" s="182"/>
      <c r="P45" s="182"/>
    </row>
    <row r="46" spans="1:16" x14ac:dyDescent="0.2">
      <c r="A46" s="182" t="s">
        <v>66</v>
      </c>
      <c r="B46" s="182">
        <f>'実質公債費比率（分子）の構造'!K$48</f>
        <v>1278</v>
      </c>
      <c r="C46" s="182"/>
      <c r="D46" s="182"/>
      <c r="E46" s="182">
        <f>'実質公債費比率（分子）の構造'!L$48</f>
        <v>1417</v>
      </c>
      <c r="F46" s="182"/>
      <c r="G46" s="182"/>
      <c r="H46" s="182">
        <f>'実質公債費比率（分子）の構造'!M$48</f>
        <v>1807</v>
      </c>
      <c r="I46" s="182"/>
      <c r="J46" s="182"/>
      <c r="K46" s="182">
        <f>'実質公債費比率（分子）の構造'!N$48</f>
        <v>1262</v>
      </c>
      <c r="L46" s="182"/>
      <c r="M46" s="182"/>
      <c r="N46" s="182">
        <f>'実質公債費比率（分子）の構造'!O$48</f>
        <v>1256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1532</v>
      </c>
      <c r="C49" s="182"/>
      <c r="D49" s="182"/>
      <c r="E49" s="182">
        <f>'実質公債費比率（分子）の構造'!L$45</f>
        <v>1622</v>
      </c>
      <c r="F49" s="182"/>
      <c r="G49" s="182"/>
      <c r="H49" s="182">
        <f>'実質公債費比率（分子）の構造'!M$45</f>
        <v>1678</v>
      </c>
      <c r="I49" s="182"/>
      <c r="J49" s="182"/>
      <c r="K49" s="182">
        <f>'実質公債費比率（分子）の構造'!N$45</f>
        <v>1905</v>
      </c>
      <c r="L49" s="182"/>
      <c r="M49" s="182"/>
      <c r="N49" s="182">
        <f>'実質公債費比率（分子）の構造'!O$45</f>
        <v>1956</v>
      </c>
      <c r="O49" s="182"/>
      <c r="P49" s="182"/>
    </row>
    <row r="50" spans="1:16" x14ac:dyDescent="0.2">
      <c r="A50" s="182" t="s">
        <v>70</v>
      </c>
      <c r="B50" s="182" t="e">
        <f>NA()</f>
        <v>#N/A</v>
      </c>
      <c r="C50" s="182">
        <f>IF(ISNUMBER('実質公債費比率（分子）の構造'!K$53),'実質公債費比率（分子）の構造'!K$53,NA())</f>
        <v>179</v>
      </c>
      <c r="D50" s="182" t="e">
        <f>NA()</f>
        <v>#N/A</v>
      </c>
      <c r="E50" s="182" t="e">
        <f>NA()</f>
        <v>#N/A</v>
      </c>
      <c r="F50" s="182">
        <f>IF(ISNUMBER('実質公債費比率（分子）の構造'!L$53),'実質公債費比率（分子）の構造'!L$53,NA())</f>
        <v>447</v>
      </c>
      <c r="G50" s="182" t="e">
        <f>NA()</f>
        <v>#N/A</v>
      </c>
      <c r="H50" s="182" t="e">
        <f>NA()</f>
        <v>#N/A</v>
      </c>
      <c r="I50" s="182">
        <f>IF(ISNUMBER('実質公債費比率（分子）の構造'!M$53),'実質公債費比率（分子）の構造'!M$53,NA())</f>
        <v>911</v>
      </c>
      <c r="J50" s="182" t="e">
        <f>NA()</f>
        <v>#N/A</v>
      </c>
      <c r="K50" s="182" t="e">
        <f>NA()</f>
        <v>#N/A</v>
      </c>
      <c r="L50" s="182">
        <f>IF(ISNUMBER('実質公債費比率（分子）の構造'!N$53),'実質公債費比率（分子）の構造'!N$53,NA())</f>
        <v>480</v>
      </c>
      <c r="M50" s="182" t="e">
        <f>NA()</f>
        <v>#N/A</v>
      </c>
      <c r="N50" s="182" t="e">
        <f>NA()</f>
        <v>#N/A</v>
      </c>
      <c r="O50" s="182">
        <f>IF(ISNUMBER('実質公債費比率（分子）の構造'!O$53),'実質公債費比率（分子）の構造'!O$53,NA())</f>
        <v>489</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33154</v>
      </c>
      <c r="E56" s="181"/>
      <c r="F56" s="181"/>
      <c r="G56" s="181">
        <f>'将来負担比率（分子）の構造'!J$52</f>
        <v>32513</v>
      </c>
      <c r="H56" s="181"/>
      <c r="I56" s="181"/>
      <c r="J56" s="181">
        <f>'将来負担比率（分子）の構造'!K$52</f>
        <v>32706</v>
      </c>
      <c r="K56" s="181"/>
      <c r="L56" s="181"/>
      <c r="M56" s="181">
        <f>'将来負担比率（分子）の構造'!L$52</f>
        <v>32219</v>
      </c>
      <c r="N56" s="181"/>
      <c r="O56" s="181"/>
      <c r="P56" s="181">
        <f>'将来負担比率（分子）の構造'!M$52</f>
        <v>31749</v>
      </c>
    </row>
    <row r="57" spans="1:16" x14ac:dyDescent="0.2">
      <c r="A57" s="181" t="s">
        <v>41</v>
      </c>
      <c r="B57" s="181"/>
      <c r="C57" s="181"/>
      <c r="D57" s="181">
        <f>'将来負担比率（分子）の構造'!I$51</f>
        <v>1440</v>
      </c>
      <c r="E57" s="181"/>
      <c r="F57" s="181"/>
      <c r="G57" s="181">
        <f>'将来負担比率（分子）の構造'!J$51</f>
        <v>1489</v>
      </c>
      <c r="H57" s="181"/>
      <c r="I57" s="181"/>
      <c r="J57" s="181">
        <f>'将来負担比率（分子）の構造'!K$51</f>
        <v>1262</v>
      </c>
      <c r="K57" s="181"/>
      <c r="L57" s="181"/>
      <c r="M57" s="181">
        <f>'将来負担比率（分子）の構造'!L$51</f>
        <v>1055</v>
      </c>
      <c r="N57" s="181"/>
      <c r="O57" s="181"/>
      <c r="P57" s="181">
        <f>'将来負担比率（分子）の構造'!M$51</f>
        <v>935</v>
      </c>
    </row>
    <row r="58" spans="1:16" x14ac:dyDescent="0.2">
      <c r="A58" s="181" t="s">
        <v>40</v>
      </c>
      <c r="B58" s="181"/>
      <c r="C58" s="181"/>
      <c r="D58" s="181">
        <f>'将来負担比率（分子）の構造'!I$50</f>
        <v>12249</v>
      </c>
      <c r="E58" s="181"/>
      <c r="F58" s="181"/>
      <c r="G58" s="181">
        <f>'将来負担比率（分子）の構造'!J$50</f>
        <v>12493</v>
      </c>
      <c r="H58" s="181"/>
      <c r="I58" s="181"/>
      <c r="J58" s="181">
        <f>'将来負担比率（分子）の構造'!K$50</f>
        <v>12350</v>
      </c>
      <c r="K58" s="181"/>
      <c r="L58" s="181"/>
      <c r="M58" s="181">
        <f>'将来負担比率（分子）の構造'!L$50</f>
        <v>12910</v>
      </c>
      <c r="N58" s="181"/>
      <c r="O58" s="181"/>
      <c r="P58" s="181">
        <f>'将来負担比率（分子）の構造'!M$50</f>
        <v>13303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38</v>
      </c>
      <c r="C61" s="181"/>
      <c r="D61" s="181"/>
      <c r="E61" s="181">
        <f>'将来負担比率（分子）の構造'!J$46</f>
        <v>28</v>
      </c>
      <c r="F61" s="181"/>
      <c r="G61" s="181"/>
      <c r="H61" s="181">
        <f>'将来負担比率（分子）の構造'!K$46</f>
        <v>18</v>
      </c>
      <c r="I61" s="181"/>
      <c r="J61" s="181"/>
      <c r="K61" s="181">
        <f>'将来負担比率（分子）の構造'!L$46</f>
        <v>19</v>
      </c>
      <c r="L61" s="181"/>
      <c r="M61" s="181"/>
      <c r="N61" s="181" t="str">
        <f>'将来負担比率（分子）の構造'!M$46</f>
        <v>-</v>
      </c>
      <c r="O61" s="181"/>
      <c r="P61" s="181"/>
    </row>
    <row r="62" spans="1:16" x14ac:dyDescent="0.2">
      <c r="A62" s="181" t="s">
        <v>34</v>
      </c>
      <c r="B62" s="181">
        <f>'将来負担比率（分子）の構造'!I$45</f>
        <v>3180</v>
      </c>
      <c r="C62" s="181"/>
      <c r="D62" s="181"/>
      <c r="E62" s="181">
        <f>'将来負担比率（分子）の構造'!J$45</f>
        <v>3284</v>
      </c>
      <c r="F62" s="181"/>
      <c r="G62" s="181"/>
      <c r="H62" s="181">
        <f>'将来負担比率（分子）の構造'!K$45</f>
        <v>3483</v>
      </c>
      <c r="I62" s="181"/>
      <c r="J62" s="181"/>
      <c r="K62" s="181">
        <f>'将来負担比率（分子）の構造'!L$45</f>
        <v>3241</v>
      </c>
      <c r="L62" s="181"/>
      <c r="M62" s="181"/>
      <c r="N62" s="181">
        <f>'将来負担比率（分子）の構造'!M$45</f>
        <v>3295</v>
      </c>
      <c r="O62" s="181"/>
      <c r="P62" s="181"/>
    </row>
    <row r="63" spans="1:16" x14ac:dyDescent="0.2">
      <c r="A63" s="181" t="s">
        <v>33</v>
      </c>
      <c r="B63" s="181">
        <f>'将来負担比率（分子）の構造'!I$44</f>
        <v>220</v>
      </c>
      <c r="C63" s="181"/>
      <c r="D63" s="181"/>
      <c r="E63" s="181">
        <f>'将来負担比率（分子）の構造'!J$44</f>
        <v>201</v>
      </c>
      <c r="F63" s="181"/>
      <c r="G63" s="181"/>
      <c r="H63" s="181">
        <f>'将来負担比率（分子）の構造'!K$44</f>
        <v>202</v>
      </c>
      <c r="I63" s="181"/>
      <c r="J63" s="181"/>
      <c r="K63" s="181">
        <f>'将来負担比率（分子）の構造'!L$44</f>
        <v>198</v>
      </c>
      <c r="L63" s="181"/>
      <c r="M63" s="181"/>
      <c r="N63" s="181">
        <f>'将来負担比率（分子）の構造'!M$44</f>
        <v>240</v>
      </c>
      <c r="O63" s="181"/>
      <c r="P63" s="181"/>
    </row>
    <row r="64" spans="1:16" x14ac:dyDescent="0.2">
      <c r="A64" s="181" t="s">
        <v>32</v>
      </c>
      <c r="B64" s="181">
        <f>'将来負担比率（分子）の構造'!I$43</f>
        <v>19295</v>
      </c>
      <c r="C64" s="181"/>
      <c r="D64" s="181"/>
      <c r="E64" s="181">
        <f>'将来負担比率（分子）の構造'!J$43</f>
        <v>18899</v>
      </c>
      <c r="F64" s="181"/>
      <c r="G64" s="181"/>
      <c r="H64" s="181">
        <f>'将来負担比率（分子）の構造'!K$43</f>
        <v>18067</v>
      </c>
      <c r="I64" s="181"/>
      <c r="J64" s="181"/>
      <c r="K64" s="181">
        <f>'将来負担比率（分子）の構造'!L$43</f>
        <v>16187</v>
      </c>
      <c r="L64" s="181"/>
      <c r="M64" s="181"/>
      <c r="N64" s="181">
        <f>'将来負担比率（分子）の構造'!M$43</f>
        <v>14566</v>
      </c>
      <c r="O64" s="181"/>
      <c r="P64" s="181"/>
    </row>
    <row r="65" spans="1:16" x14ac:dyDescent="0.2">
      <c r="A65" s="181" t="s">
        <v>31</v>
      </c>
      <c r="B65" s="181">
        <f>'将来負担比率（分子）の構造'!I$42</f>
        <v>60</v>
      </c>
      <c r="C65" s="181"/>
      <c r="D65" s="181"/>
      <c r="E65" s="181">
        <f>'将来負担比率（分子）の構造'!J$42</f>
        <v>51</v>
      </c>
      <c r="F65" s="181"/>
      <c r="G65" s="181"/>
      <c r="H65" s="181">
        <f>'将来負担比率（分子）の構造'!K$42</f>
        <v>46</v>
      </c>
      <c r="I65" s="181"/>
      <c r="J65" s="181"/>
      <c r="K65" s="181">
        <f>'将来負担比率（分子）の構造'!L$42</f>
        <v>40</v>
      </c>
      <c r="L65" s="181"/>
      <c r="M65" s="181"/>
      <c r="N65" s="181">
        <f>'将来負担比率（分子）の構造'!M$42</f>
        <v>34</v>
      </c>
      <c r="O65" s="181"/>
      <c r="P65" s="181"/>
    </row>
    <row r="66" spans="1:16" x14ac:dyDescent="0.2">
      <c r="A66" s="181" t="s">
        <v>30</v>
      </c>
      <c r="B66" s="181">
        <f>'将来負担比率（分子）の構造'!I$41</f>
        <v>21755</v>
      </c>
      <c r="C66" s="181"/>
      <c r="D66" s="181"/>
      <c r="E66" s="181">
        <f>'将来負担比率（分子）の構造'!J$41</f>
        <v>21470</v>
      </c>
      <c r="F66" s="181"/>
      <c r="G66" s="181"/>
      <c r="H66" s="181">
        <f>'将来負担比率（分子）の構造'!K$41</f>
        <v>22576</v>
      </c>
      <c r="I66" s="181"/>
      <c r="J66" s="181"/>
      <c r="K66" s="181">
        <f>'将来負担比率（分子）の構造'!L$41</f>
        <v>23759</v>
      </c>
      <c r="L66" s="181"/>
      <c r="M66" s="181"/>
      <c r="N66" s="181">
        <f>'将来負担比率（分子）の構造'!M$41</f>
        <v>24038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2756</v>
      </c>
      <c r="C72" s="185">
        <f>基金残高に係る経年分析!G55</f>
        <v>2767</v>
      </c>
      <c r="D72" s="185">
        <f>基金残高に係る経年分析!H55</f>
        <v>2774</v>
      </c>
    </row>
    <row r="73" spans="1:16" x14ac:dyDescent="0.2">
      <c r="A73" s="184" t="s">
        <v>77</v>
      </c>
      <c r="B73" s="185">
        <f>基金残高に係る経年分析!F56</f>
        <v>3634</v>
      </c>
      <c r="C73" s="185">
        <f>基金残高に係る経年分析!G56</f>
        <v>3897</v>
      </c>
      <c r="D73" s="185">
        <f>基金残高に係る経年分析!H56</f>
        <v>3963</v>
      </c>
    </row>
    <row r="74" spans="1:16" x14ac:dyDescent="0.2">
      <c r="A74" s="184" t="s">
        <v>78</v>
      </c>
      <c r="B74" s="185">
        <f>基金残高に係る経年分析!F57</f>
        <v>7750</v>
      </c>
      <c r="C74" s="185">
        <f>基金残高に係る経年分析!G57</f>
        <v>7811</v>
      </c>
      <c r="D74" s="185">
        <f>基金残高に係る経年分析!H57</f>
        <v>8026</v>
      </c>
    </row>
  </sheetData>
  <sheetProtection algorithmName="SHA-512" hashValue="ovwauM3n76hMBvJqlBm7td/9Ef6zzQlJNvZErh6tWYC1o10bIIqQbdknwVmeJUm+kq96cbDJBzEv5cbX2sIKgw==" saltValue="wrYQNFT/xIv8RysB/5pH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8" workbookViewId="0">
      <selection activeCell="AD40" sqref="AD40:AO40"/>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6527893</v>
      </c>
      <c r="S5" s="673"/>
      <c r="T5" s="673"/>
      <c r="U5" s="673"/>
      <c r="V5" s="673"/>
      <c r="W5" s="673"/>
      <c r="X5" s="673"/>
      <c r="Y5" s="674"/>
      <c r="Z5" s="675">
        <v>30.4</v>
      </c>
      <c r="AA5" s="675"/>
      <c r="AB5" s="675"/>
      <c r="AC5" s="675"/>
      <c r="AD5" s="676">
        <v>6430957</v>
      </c>
      <c r="AE5" s="676"/>
      <c r="AF5" s="676"/>
      <c r="AG5" s="676"/>
      <c r="AH5" s="676"/>
      <c r="AI5" s="676"/>
      <c r="AJ5" s="676"/>
      <c r="AK5" s="676"/>
      <c r="AL5" s="677">
        <v>51.9</v>
      </c>
      <c r="AM5" s="678"/>
      <c r="AN5" s="678"/>
      <c r="AO5" s="679"/>
      <c r="AP5" s="669" t="s">
        <v>226</v>
      </c>
      <c r="AQ5" s="670"/>
      <c r="AR5" s="670"/>
      <c r="AS5" s="670"/>
      <c r="AT5" s="670"/>
      <c r="AU5" s="670"/>
      <c r="AV5" s="670"/>
      <c r="AW5" s="670"/>
      <c r="AX5" s="670"/>
      <c r="AY5" s="670"/>
      <c r="AZ5" s="670"/>
      <c r="BA5" s="670"/>
      <c r="BB5" s="670"/>
      <c r="BC5" s="670"/>
      <c r="BD5" s="670"/>
      <c r="BE5" s="670"/>
      <c r="BF5" s="671"/>
      <c r="BG5" s="683">
        <v>6413774</v>
      </c>
      <c r="BH5" s="684"/>
      <c r="BI5" s="684"/>
      <c r="BJ5" s="684"/>
      <c r="BK5" s="684"/>
      <c r="BL5" s="684"/>
      <c r="BM5" s="684"/>
      <c r="BN5" s="685"/>
      <c r="BO5" s="686">
        <v>98.3</v>
      </c>
      <c r="BP5" s="686"/>
      <c r="BQ5" s="686"/>
      <c r="BR5" s="686"/>
      <c r="BS5" s="687">
        <v>63240</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145392</v>
      </c>
      <c r="S6" s="684"/>
      <c r="T6" s="684"/>
      <c r="U6" s="684"/>
      <c r="V6" s="684"/>
      <c r="W6" s="684"/>
      <c r="X6" s="684"/>
      <c r="Y6" s="685"/>
      <c r="Z6" s="686">
        <v>0.7</v>
      </c>
      <c r="AA6" s="686"/>
      <c r="AB6" s="686"/>
      <c r="AC6" s="686"/>
      <c r="AD6" s="687">
        <v>145392</v>
      </c>
      <c r="AE6" s="687"/>
      <c r="AF6" s="687"/>
      <c r="AG6" s="687"/>
      <c r="AH6" s="687"/>
      <c r="AI6" s="687"/>
      <c r="AJ6" s="687"/>
      <c r="AK6" s="687"/>
      <c r="AL6" s="688">
        <v>1.2</v>
      </c>
      <c r="AM6" s="689"/>
      <c r="AN6" s="689"/>
      <c r="AO6" s="690"/>
      <c r="AP6" s="680" t="s">
        <v>231</v>
      </c>
      <c r="AQ6" s="681"/>
      <c r="AR6" s="681"/>
      <c r="AS6" s="681"/>
      <c r="AT6" s="681"/>
      <c r="AU6" s="681"/>
      <c r="AV6" s="681"/>
      <c r="AW6" s="681"/>
      <c r="AX6" s="681"/>
      <c r="AY6" s="681"/>
      <c r="AZ6" s="681"/>
      <c r="BA6" s="681"/>
      <c r="BB6" s="681"/>
      <c r="BC6" s="681"/>
      <c r="BD6" s="681"/>
      <c r="BE6" s="681"/>
      <c r="BF6" s="682"/>
      <c r="BG6" s="683">
        <v>6413774</v>
      </c>
      <c r="BH6" s="684"/>
      <c r="BI6" s="684"/>
      <c r="BJ6" s="684"/>
      <c r="BK6" s="684"/>
      <c r="BL6" s="684"/>
      <c r="BM6" s="684"/>
      <c r="BN6" s="685"/>
      <c r="BO6" s="686">
        <v>98.3</v>
      </c>
      <c r="BP6" s="686"/>
      <c r="BQ6" s="686"/>
      <c r="BR6" s="686"/>
      <c r="BS6" s="687">
        <v>63240</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172615</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172521</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5265</v>
      </c>
      <c r="S7" s="684"/>
      <c r="T7" s="684"/>
      <c r="U7" s="684"/>
      <c r="V7" s="684"/>
      <c r="W7" s="684"/>
      <c r="X7" s="684"/>
      <c r="Y7" s="685"/>
      <c r="Z7" s="686">
        <v>0</v>
      </c>
      <c r="AA7" s="686"/>
      <c r="AB7" s="686"/>
      <c r="AC7" s="686"/>
      <c r="AD7" s="687">
        <v>5265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2540026</v>
      </c>
      <c r="BH7" s="684"/>
      <c r="BI7" s="684"/>
      <c r="BJ7" s="684"/>
      <c r="BK7" s="684"/>
      <c r="BL7" s="684"/>
      <c r="BM7" s="684"/>
      <c r="BN7" s="685"/>
      <c r="BO7" s="686">
        <v>38.9</v>
      </c>
      <c r="BP7" s="686"/>
      <c r="BQ7" s="686"/>
      <c r="BR7" s="686"/>
      <c r="BS7" s="687">
        <v>63240</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3453868</v>
      </c>
      <c r="CS7" s="684"/>
      <c r="CT7" s="684"/>
      <c r="CU7" s="684"/>
      <c r="CV7" s="684"/>
      <c r="CW7" s="684"/>
      <c r="CX7" s="684"/>
      <c r="CY7" s="685"/>
      <c r="CZ7" s="686">
        <v>16.899999999999999</v>
      </c>
      <c r="DA7" s="686"/>
      <c r="DB7" s="686"/>
      <c r="DC7" s="686"/>
      <c r="DD7" s="692">
        <v>1498007</v>
      </c>
      <c r="DE7" s="684"/>
      <c r="DF7" s="684"/>
      <c r="DG7" s="684"/>
      <c r="DH7" s="684"/>
      <c r="DI7" s="684"/>
      <c r="DJ7" s="684"/>
      <c r="DK7" s="684"/>
      <c r="DL7" s="684"/>
      <c r="DM7" s="684"/>
      <c r="DN7" s="684"/>
      <c r="DO7" s="684"/>
      <c r="DP7" s="685"/>
      <c r="DQ7" s="692">
        <v>1608061</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23299</v>
      </c>
      <c r="S8" s="684"/>
      <c r="T8" s="684"/>
      <c r="U8" s="684"/>
      <c r="V8" s="684"/>
      <c r="W8" s="684"/>
      <c r="X8" s="684"/>
      <c r="Y8" s="685"/>
      <c r="Z8" s="686">
        <v>0.1</v>
      </c>
      <c r="AA8" s="686"/>
      <c r="AB8" s="686"/>
      <c r="AC8" s="686"/>
      <c r="AD8" s="687">
        <v>23299</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70595</v>
      </c>
      <c r="BH8" s="684"/>
      <c r="BI8" s="684"/>
      <c r="BJ8" s="684"/>
      <c r="BK8" s="684"/>
      <c r="BL8" s="684"/>
      <c r="BM8" s="684"/>
      <c r="BN8" s="685"/>
      <c r="BO8" s="686">
        <v>1.1000000000000001</v>
      </c>
      <c r="BP8" s="686"/>
      <c r="BQ8" s="686"/>
      <c r="BR8" s="686"/>
      <c r="BS8" s="692" t="s">
        <v>127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6458484</v>
      </c>
      <c r="CS8" s="684"/>
      <c r="CT8" s="684"/>
      <c r="CU8" s="684"/>
      <c r="CV8" s="684"/>
      <c r="CW8" s="684"/>
      <c r="CX8" s="684"/>
      <c r="CY8" s="685"/>
      <c r="CZ8" s="686">
        <v>31.6</v>
      </c>
      <c r="DA8" s="686"/>
      <c r="DB8" s="686"/>
      <c r="DC8" s="686"/>
      <c r="DD8" s="692">
        <v>228862</v>
      </c>
      <c r="DE8" s="684"/>
      <c r="DF8" s="684"/>
      <c r="DG8" s="684"/>
      <c r="DH8" s="684"/>
      <c r="DI8" s="684"/>
      <c r="DJ8" s="684"/>
      <c r="DK8" s="684"/>
      <c r="DL8" s="684"/>
      <c r="DM8" s="684"/>
      <c r="DN8" s="684"/>
      <c r="DO8" s="684"/>
      <c r="DP8" s="685"/>
      <c r="DQ8" s="692">
        <v>3658742</v>
      </c>
      <c r="DR8" s="684"/>
      <c r="DS8" s="684"/>
      <c r="DT8" s="684"/>
      <c r="DU8" s="684"/>
      <c r="DV8" s="684"/>
      <c r="DW8" s="684"/>
      <c r="DX8" s="684"/>
      <c r="DY8" s="684"/>
      <c r="DZ8" s="684"/>
      <c r="EA8" s="684"/>
      <c r="EB8" s="684"/>
      <c r="EC8" s="693"/>
    </row>
    <row r="9" spans="2:143" ht="11.25" customHeight="1" x14ac:dyDescent="0.2">
      <c r="B9" s="680" t="s">
        <v>239</v>
      </c>
      <c r="C9" s="681"/>
      <c r="D9" s="681"/>
      <c r="E9" s="681"/>
      <c r="F9" s="681"/>
      <c r="G9" s="681"/>
      <c r="H9" s="681"/>
      <c r="I9" s="681"/>
      <c r="J9" s="681"/>
      <c r="K9" s="681"/>
      <c r="L9" s="681"/>
      <c r="M9" s="681"/>
      <c r="N9" s="681"/>
      <c r="O9" s="681"/>
      <c r="P9" s="681"/>
      <c r="Q9" s="682"/>
      <c r="R9" s="683">
        <v>16003</v>
      </c>
      <c r="S9" s="684"/>
      <c r="T9" s="684"/>
      <c r="U9" s="684"/>
      <c r="V9" s="684"/>
      <c r="W9" s="684"/>
      <c r="X9" s="684"/>
      <c r="Y9" s="685"/>
      <c r="Z9" s="686">
        <v>0.1</v>
      </c>
      <c r="AA9" s="686"/>
      <c r="AB9" s="686"/>
      <c r="AC9" s="686"/>
      <c r="AD9" s="687">
        <v>16003</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1914081</v>
      </c>
      <c r="BH9" s="684"/>
      <c r="BI9" s="684"/>
      <c r="BJ9" s="684"/>
      <c r="BK9" s="684"/>
      <c r="BL9" s="684"/>
      <c r="BM9" s="684"/>
      <c r="BN9" s="685"/>
      <c r="BO9" s="686">
        <v>29.3</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1037060</v>
      </c>
      <c r="CS9" s="684"/>
      <c r="CT9" s="684"/>
      <c r="CU9" s="684"/>
      <c r="CV9" s="684"/>
      <c r="CW9" s="684"/>
      <c r="CX9" s="684"/>
      <c r="CY9" s="685"/>
      <c r="CZ9" s="686">
        <v>5.0999999999999996</v>
      </c>
      <c r="DA9" s="686"/>
      <c r="DB9" s="686"/>
      <c r="DC9" s="686"/>
      <c r="DD9" s="692">
        <v>67003</v>
      </c>
      <c r="DE9" s="684"/>
      <c r="DF9" s="684"/>
      <c r="DG9" s="684"/>
      <c r="DH9" s="684"/>
      <c r="DI9" s="684"/>
      <c r="DJ9" s="684"/>
      <c r="DK9" s="684"/>
      <c r="DL9" s="684"/>
      <c r="DM9" s="684"/>
      <c r="DN9" s="684"/>
      <c r="DO9" s="684"/>
      <c r="DP9" s="685"/>
      <c r="DQ9" s="692">
        <v>860631</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109991</v>
      </c>
      <c r="BH10" s="684"/>
      <c r="BI10" s="684"/>
      <c r="BJ10" s="684"/>
      <c r="BK10" s="684"/>
      <c r="BL10" s="684"/>
      <c r="BM10" s="684"/>
      <c r="BN10" s="685"/>
      <c r="BO10" s="686">
        <v>1.7</v>
      </c>
      <c r="BP10" s="686"/>
      <c r="BQ10" s="686"/>
      <c r="BR10" s="686"/>
      <c r="BS10" s="692" t="s">
        <v>127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6287</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5863</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636142</v>
      </c>
      <c r="S11" s="684"/>
      <c r="T11" s="684"/>
      <c r="U11" s="684"/>
      <c r="V11" s="684"/>
      <c r="W11" s="684"/>
      <c r="X11" s="684"/>
      <c r="Y11" s="685"/>
      <c r="Z11" s="688">
        <v>3</v>
      </c>
      <c r="AA11" s="689"/>
      <c r="AB11" s="689"/>
      <c r="AC11" s="701"/>
      <c r="AD11" s="692">
        <v>636142</v>
      </c>
      <c r="AE11" s="684"/>
      <c r="AF11" s="684"/>
      <c r="AG11" s="684"/>
      <c r="AH11" s="684"/>
      <c r="AI11" s="684"/>
      <c r="AJ11" s="684"/>
      <c r="AK11" s="685"/>
      <c r="AL11" s="688">
        <v>5.0999999999999996</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445359</v>
      </c>
      <c r="BH11" s="684"/>
      <c r="BI11" s="684"/>
      <c r="BJ11" s="684"/>
      <c r="BK11" s="684"/>
      <c r="BL11" s="684"/>
      <c r="BM11" s="684"/>
      <c r="BN11" s="685"/>
      <c r="BO11" s="686">
        <v>6.8</v>
      </c>
      <c r="BP11" s="686"/>
      <c r="BQ11" s="686"/>
      <c r="BR11" s="686"/>
      <c r="BS11" s="692">
        <v>63240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822513</v>
      </c>
      <c r="CS11" s="684"/>
      <c r="CT11" s="684"/>
      <c r="CU11" s="684"/>
      <c r="CV11" s="684"/>
      <c r="CW11" s="684"/>
      <c r="CX11" s="684"/>
      <c r="CY11" s="685"/>
      <c r="CZ11" s="686">
        <v>4</v>
      </c>
      <c r="DA11" s="686"/>
      <c r="DB11" s="686"/>
      <c r="DC11" s="686"/>
      <c r="DD11" s="692">
        <v>175464</v>
      </c>
      <c r="DE11" s="684"/>
      <c r="DF11" s="684"/>
      <c r="DG11" s="684"/>
      <c r="DH11" s="684"/>
      <c r="DI11" s="684"/>
      <c r="DJ11" s="684"/>
      <c r="DK11" s="684"/>
      <c r="DL11" s="684"/>
      <c r="DM11" s="684"/>
      <c r="DN11" s="684"/>
      <c r="DO11" s="684"/>
      <c r="DP11" s="685"/>
      <c r="DQ11" s="692">
        <v>513112</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127</v>
      </c>
      <c r="AE12" s="687"/>
      <c r="AF12" s="687"/>
      <c r="AG12" s="687"/>
      <c r="AH12" s="687"/>
      <c r="AI12" s="687"/>
      <c r="AJ12" s="687"/>
      <c r="AK12" s="687"/>
      <c r="AL12" s="688" t="s">
        <v>127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3513852</v>
      </c>
      <c r="BH12" s="684"/>
      <c r="BI12" s="684"/>
      <c r="BJ12" s="684"/>
      <c r="BK12" s="684"/>
      <c r="BL12" s="684"/>
      <c r="BM12" s="684"/>
      <c r="BN12" s="685"/>
      <c r="BO12" s="686">
        <v>53.8</v>
      </c>
      <c r="BP12" s="686"/>
      <c r="BQ12" s="686"/>
      <c r="BR12" s="686"/>
      <c r="BS12" s="692" t="s">
        <v>127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361956</v>
      </c>
      <c r="CS12" s="684"/>
      <c r="CT12" s="684"/>
      <c r="CU12" s="684"/>
      <c r="CV12" s="684"/>
      <c r="CW12" s="684"/>
      <c r="CX12" s="684"/>
      <c r="CY12" s="685"/>
      <c r="CZ12" s="686">
        <v>1.8</v>
      </c>
      <c r="DA12" s="686"/>
      <c r="DB12" s="686"/>
      <c r="DC12" s="686"/>
      <c r="DD12" s="692">
        <v>25002</v>
      </c>
      <c r="DE12" s="684"/>
      <c r="DF12" s="684"/>
      <c r="DG12" s="684"/>
      <c r="DH12" s="684"/>
      <c r="DI12" s="684"/>
      <c r="DJ12" s="684"/>
      <c r="DK12" s="684"/>
      <c r="DL12" s="684"/>
      <c r="DM12" s="684"/>
      <c r="DN12" s="684"/>
      <c r="DO12" s="684"/>
      <c r="DP12" s="685"/>
      <c r="DQ12" s="692">
        <v>236560</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3511837</v>
      </c>
      <c r="BH13" s="684"/>
      <c r="BI13" s="684"/>
      <c r="BJ13" s="684"/>
      <c r="BK13" s="684"/>
      <c r="BL13" s="684"/>
      <c r="BM13" s="684"/>
      <c r="BN13" s="685"/>
      <c r="BO13" s="686">
        <v>53.8</v>
      </c>
      <c r="BP13" s="686"/>
      <c r="BQ13" s="686"/>
      <c r="BR13" s="686"/>
      <c r="BS13" s="692" t="s">
        <v>127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2251142</v>
      </c>
      <c r="CS13" s="684"/>
      <c r="CT13" s="684"/>
      <c r="CU13" s="684"/>
      <c r="CV13" s="684"/>
      <c r="CW13" s="684"/>
      <c r="CX13" s="684"/>
      <c r="CY13" s="685"/>
      <c r="CZ13" s="686">
        <v>11</v>
      </c>
      <c r="DA13" s="686"/>
      <c r="DB13" s="686"/>
      <c r="DC13" s="686"/>
      <c r="DD13" s="692">
        <v>492595</v>
      </c>
      <c r="DE13" s="684"/>
      <c r="DF13" s="684"/>
      <c r="DG13" s="684"/>
      <c r="DH13" s="684"/>
      <c r="DI13" s="684"/>
      <c r="DJ13" s="684"/>
      <c r="DK13" s="684"/>
      <c r="DL13" s="684"/>
      <c r="DM13" s="684"/>
      <c r="DN13" s="684"/>
      <c r="DO13" s="684"/>
      <c r="DP13" s="685"/>
      <c r="DQ13" s="692">
        <v>1781331</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31873</v>
      </c>
      <c r="S14" s="684"/>
      <c r="T14" s="684"/>
      <c r="U14" s="684"/>
      <c r="V14" s="684"/>
      <c r="W14" s="684"/>
      <c r="X14" s="684"/>
      <c r="Y14" s="685"/>
      <c r="Z14" s="686">
        <v>0.1</v>
      </c>
      <c r="AA14" s="686"/>
      <c r="AB14" s="686"/>
      <c r="AC14" s="686"/>
      <c r="AD14" s="687">
        <v>31873</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135909</v>
      </c>
      <c r="BH14" s="684"/>
      <c r="BI14" s="684"/>
      <c r="BJ14" s="684"/>
      <c r="BK14" s="684"/>
      <c r="BL14" s="684"/>
      <c r="BM14" s="684"/>
      <c r="BN14" s="685"/>
      <c r="BO14" s="686">
        <v>2.1</v>
      </c>
      <c r="BP14" s="686"/>
      <c r="BQ14" s="686"/>
      <c r="BR14" s="686"/>
      <c r="BS14" s="692" t="s">
        <v>127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827912</v>
      </c>
      <c r="CS14" s="684"/>
      <c r="CT14" s="684"/>
      <c r="CU14" s="684"/>
      <c r="CV14" s="684"/>
      <c r="CW14" s="684"/>
      <c r="CX14" s="684"/>
      <c r="CY14" s="685"/>
      <c r="CZ14" s="686">
        <v>4.0999999999999996</v>
      </c>
      <c r="DA14" s="686"/>
      <c r="DB14" s="686"/>
      <c r="DC14" s="686"/>
      <c r="DD14" s="692">
        <v>24491</v>
      </c>
      <c r="DE14" s="684"/>
      <c r="DF14" s="684"/>
      <c r="DG14" s="684"/>
      <c r="DH14" s="684"/>
      <c r="DI14" s="684"/>
      <c r="DJ14" s="684"/>
      <c r="DK14" s="684"/>
      <c r="DL14" s="684"/>
      <c r="DM14" s="684"/>
      <c r="DN14" s="684"/>
      <c r="DO14" s="684"/>
      <c r="DP14" s="685"/>
      <c r="DQ14" s="692">
        <v>750282</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219307</v>
      </c>
      <c r="BH15" s="684"/>
      <c r="BI15" s="684"/>
      <c r="BJ15" s="684"/>
      <c r="BK15" s="684"/>
      <c r="BL15" s="684"/>
      <c r="BM15" s="684"/>
      <c r="BN15" s="685"/>
      <c r="BO15" s="686">
        <v>3.4</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2647123</v>
      </c>
      <c r="CS15" s="684"/>
      <c r="CT15" s="684"/>
      <c r="CU15" s="684"/>
      <c r="CV15" s="684"/>
      <c r="CW15" s="684"/>
      <c r="CX15" s="684"/>
      <c r="CY15" s="685"/>
      <c r="CZ15" s="686">
        <v>13</v>
      </c>
      <c r="DA15" s="686"/>
      <c r="DB15" s="686"/>
      <c r="DC15" s="686"/>
      <c r="DD15" s="692">
        <v>444610</v>
      </c>
      <c r="DE15" s="684"/>
      <c r="DF15" s="684"/>
      <c r="DG15" s="684"/>
      <c r="DH15" s="684"/>
      <c r="DI15" s="684"/>
      <c r="DJ15" s="684"/>
      <c r="DK15" s="684"/>
      <c r="DL15" s="684"/>
      <c r="DM15" s="684"/>
      <c r="DN15" s="684"/>
      <c r="DO15" s="684"/>
      <c r="DP15" s="685"/>
      <c r="DQ15" s="692">
        <v>2035296</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8043</v>
      </c>
      <c r="S16" s="684"/>
      <c r="T16" s="684"/>
      <c r="U16" s="684"/>
      <c r="V16" s="684"/>
      <c r="W16" s="684"/>
      <c r="X16" s="684"/>
      <c r="Y16" s="685"/>
      <c r="Z16" s="686">
        <v>0</v>
      </c>
      <c r="AA16" s="686"/>
      <c r="AB16" s="686"/>
      <c r="AC16" s="686"/>
      <c r="AD16" s="687">
        <v>8043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4680</v>
      </c>
      <c r="BH16" s="684"/>
      <c r="BI16" s="684"/>
      <c r="BJ16" s="684"/>
      <c r="BK16" s="684"/>
      <c r="BL16" s="684"/>
      <c r="BM16" s="684"/>
      <c r="BN16" s="685"/>
      <c r="BO16" s="686">
        <v>0.1</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12393</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149441</v>
      </c>
      <c r="S17" s="684"/>
      <c r="T17" s="684"/>
      <c r="U17" s="684"/>
      <c r="V17" s="684"/>
      <c r="W17" s="684"/>
      <c r="X17" s="684"/>
      <c r="Y17" s="685"/>
      <c r="Z17" s="686">
        <v>0.7</v>
      </c>
      <c r="AA17" s="686"/>
      <c r="AB17" s="686"/>
      <c r="AC17" s="686"/>
      <c r="AD17" s="687">
        <v>149441</v>
      </c>
      <c r="AE17" s="687"/>
      <c r="AF17" s="687"/>
      <c r="AG17" s="687"/>
      <c r="AH17" s="687"/>
      <c r="AI17" s="687"/>
      <c r="AJ17" s="687"/>
      <c r="AK17" s="687"/>
      <c r="AL17" s="688">
        <v>1.2</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2361670</v>
      </c>
      <c r="CS17" s="684"/>
      <c r="CT17" s="684"/>
      <c r="CU17" s="684"/>
      <c r="CV17" s="684"/>
      <c r="CW17" s="684"/>
      <c r="CX17" s="684"/>
      <c r="CY17" s="685"/>
      <c r="CZ17" s="686">
        <v>11.6</v>
      </c>
      <c r="DA17" s="686"/>
      <c r="DB17" s="686"/>
      <c r="DC17" s="686"/>
      <c r="DD17" s="692" t="s">
        <v>127</v>
      </c>
      <c r="DE17" s="684"/>
      <c r="DF17" s="684"/>
      <c r="DG17" s="684"/>
      <c r="DH17" s="684"/>
      <c r="DI17" s="684"/>
      <c r="DJ17" s="684"/>
      <c r="DK17" s="684"/>
      <c r="DL17" s="684"/>
      <c r="DM17" s="684"/>
      <c r="DN17" s="684"/>
      <c r="DO17" s="684"/>
      <c r="DP17" s="685"/>
      <c r="DQ17" s="692">
        <v>2353321</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32523</v>
      </c>
      <c r="S18" s="684"/>
      <c r="T18" s="684"/>
      <c r="U18" s="684"/>
      <c r="V18" s="684"/>
      <c r="W18" s="684"/>
      <c r="X18" s="684"/>
      <c r="Y18" s="685"/>
      <c r="Z18" s="686">
        <v>0.2</v>
      </c>
      <c r="AA18" s="686"/>
      <c r="AB18" s="686"/>
      <c r="AC18" s="686"/>
      <c r="AD18" s="687">
        <v>32523</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4319</v>
      </c>
      <c r="S19" s="684"/>
      <c r="T19" s="684"/>
      <c r="U19" s="684"/>
      <c r="V19" s="684"/>
      <c r="W19" s="684"/>
      <c r="X19" s="684"/>
      <c r="Y19" s="685"/>
      <c r="Z19" s="686">
        <v>0</v>
      </c>
      <c r="AA19" s="686"/>
      <c r="AB19" s="686"/>
      <c r="AC19" s="686"/>
      <c r="AD19" s="687">
        <v>4319</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114119</v>
      </c>
      <c r="BH19" s="684"/>
      <c r="BI19" s="684"/>
      <c r="BJ19" s="684"/>
      <c r="BK19" s="684"/>
      <c r="BL19" s="684"/>
      <c r="BM19" s="684"/>
      <c r="BN19" s="685"/>
      <c r="BO19" s="686">
        <v>1.7</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1152</v>
      </c>
      <c r="S20" s="684"/>
      <c r="T20" s="684"/>
      <c r="U20" s="684"/>
      <c r="V20" s="684"/>
      <c r="W20" s="684"/>
      <c r="X20" s="684"/>
      <c r="Y20" s="685"/>
      <c r="Z20" s="686">
        <v>0</v>
      </c>
      <c r="AA20" s="686"/>
      <c r="AB20" s="686"/>
      <c r="AC20" s="686"/>
      <c r="AD20" s="687">
        <v>1152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114119</v>
      </c>
      <c r="BH20" s="684"/>
      <c r="BI20" s="684"/>
      <c r="BJ20" s="684"/>
      <c r="BK20" s="684"/>
      <c r="BL20" s="684"/>
      <c r="BM20" s="684"/>
      <c r="BN20" s="685"/>
      <c r="BO20" s="686">
        <v>1.7</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20413023</v>
      </c>
      <c r="CS20" s="684"/>
      <c r="CT20" s="684"/>
      <c r="CU20" s="684"/>
      <c r="CV20" s="684"/>
      <c r="CW20" s="684"/>
      <c r="CX20" s="684"/>
      <c r="CY20" s="685"/>
      <c r="CZ20" s="686">
        <v>100</v>
      </c>
      <c r="DA20" s="686"/>
      <c r="DB20" s="686"/>
      <c r="DC20" s="686"/>
      <c r="DD20" s="692">
        <v>2956034</v>
      </c>
      <c r="DE20" s="684"/>
      <c r="DF20" s="684"/>
      <c r="DG20" s="684"/>
      <c r="DH20" s="684"/>
      <c r="DI20" s="684"/>
      <c r="DJ20" s="684"/>
      <c r="DK20" s="684"/>
      <c r="DL20" s="684"/>
      <c r="DM20" s="684"/>
      <c r="DN20" s="684"/>
      <c r="DO20" s="684"/>
      <c r="DP20" s="685"/>
      <c r="DQ20" s="692">
        <v>13975720</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111447</v>
      </c>
      <c r="S21" s="684"/>
      <c r="T21" s="684"/>
      <c r="U21" s="684"/>
      <c r="V21" s="684"/>
      <c r="W21" s="684"/>
      <c r="X21" s="684"/>
      <c r="Y21" s="685"/>
      <c r="Z21" s="686">
        <v>0.5</v>
      </c>
      <c r="AA21" s="686"/>
      <c r="AB21" s="686"/>
      <c r="AC21" s="686"/>
      <c r="AD21" s="687">
        <v>111447</v>
      </c>
      <c r="AE21" s="687"/>
      <c r="AF21" s="687"/>
      <c r="AG21" s="687"/>
      <c r="AH21" s="687"/>
      <c r="AI21" s="687"/>
      <c r="AJ21" s="687"/>
      <c r="AK21" s="687"/>
      <c r="AL21" s="688">
        <v>0.9</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17183</v>
      </c>
      <c r="BH21" s="684"/>
      <c r="BI21" s="684"/>
      <c r="BJ21" s="684"/>
      <c r="BK21" s="684"/>
      <c r="BL21" s="684"/>
      <c r="BM21" s="684"/>
      <c r="BN21" s="685"/>
      <c r="BO21" s="686">
        <v>0.3</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5665388</v>
      </c>
      <c r="S22" s="684"/>
      <c r="T22" s="684"/>
      <c r="U22" s="684"/>
      <c r="V22" s="684"/>
      <c r="W22" s="684"/>
      <c r="X22" s="684"/>
      <c r="Y22" s="685"/>
      <c r="Z22" s="686">
        <v>26.4</v>
      </c>
      <c r="AA22" s="686"/>
      <c r="AB22" s="686"/>
      <c r="AC22" s="686"/>
      <c r="AD22" s="687">
        <v>4885013</v>
      </c>
      <c r="AE22" s="687"/>
      <c r="AF22" s="687"/>
      <c r="AG22" s="687"/>
      <c r="AH22" s="687"/>
      <c r="AI22" s="687"/>
      <c r="AJ22" s="687"/>
      <c r="AK22" s="687"/>
      <c r="AL22" s="688">
        <v>39.4</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4885013</v>
      </c>
      <c r="S23" s="684"/>
      <c r="T23" s="684"/>
      <c r="U23" s="684"/>
      <c r="V23" s="684"/>
      <c r="W23" s="684"/>
      <c r="X23" s="684"/>
      <c r="Y23" s="685"/>
      <c r="Z23" s="686">
        <v>22.8</v>
      </c>
      <c r="AA23" s="686"/>
      <c r="AB23" s="686"/>
      <c r="AC23" s="686"/>
      <c r="AD23" s="687">
        <v>4885013</v>
      </c>
      <c r="AE23" s="687"/>
      <c r="AF23" s="687"/>
      <c r="AG23" s="687"/>
      <c r="AH23" s="687"/>
      <c r="AI23" s="687"/>
      <c r="AJ23" s="687"/>
      <c r="AK23" s="687"/>
      <c r="AL23" s="688">
        <v>39.4</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96936</v>
      </c>
      <c r="BH23" s="684"/>
      <c r="BI23" s="684"/>
      <c r="BJ23" s="684"/>
      <c r="BK23" s="684"/>
      <c r="BL23" s="684"/>
      <c r="BM23" s="684"/>
      <c r="BN23" s="685"/>
      <c r="BO23" s="686">
        <v>1.5</v>
      </c>
      <c r="BP23" s="686"/>
      <c r="BQ23" s="686"/>
      <c r="BR23" s="686"/>
      <c r="BS23" s="692" t="s">
        <v>127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780375</v>
      </c>
      <c r="S24" s="684"/>
      <c r="T24" s="684"/>
      <c r="U24" s="684"/>
      <c r="V24" s="684"/>
      <c r="W24" s="684"/>
      <c r="X24" s="684"/>
      <c r="Y24" s="685"/>
      <c r="Z24" s="686">
        <v>3.6</v>
      </c>
      <c r="AA24" s="686"/>
      <c r="AB24" s="686"/>
      <c r="AC24" s="686"/>
      <c r="AD24" s="687" t="s">
        <v>127</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8569139</v>
      </c>
      <c r="CS24" s="673"/>
      <c r="CT24" s="673"/>
      <c r="CU24" s="673"/>
      <c r="CV24" s="673"/>
      <c r="CW24" s="673"/>
      <c r="CX24" s="673"/>
      <c r="CY24" s="674"/>
      <c r="CZ24" s="677">
        <v>42</v>
      </c>
      <c r="DA24" s="678"/>
      <c r="DB24" s="678"/>
      <c r="DC24" s="697"/>
      <c r="DD24" s="722">
        <v>6391055</v>
      </c>
      <c r="DE24" s="673"/>
      <c r="DF24" s="673"/>
      <c r="DG24" s="673"/>
      <c r="DH24" s="673"/>
      <c r="DI24" s="673"/>
      <c r="DJ24" s="673"/>
      <c r="DK24" s="674"/>
      <c r="DL24" s="722">
        <v>5852325</v>
      </c>
      <c r="DM24" s="673"/>
      <c r="DN24" s="673"/>
      <c r="DO24" s="673"/>
      <c r="DP24" s="673"/>
      <c r="DQ24" s="673"/>
      <c r="DR24" s="673"/>
      <c r="DS24" s="673"/>
      <c r="DT24" s="673"/>
      <c r="DU24" s="673"/>
      <c r="DV24" s="674"/>
      <c r="DW24" s="677">
        <v>45.2</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3063598</v>
      </c>
      <c r="CS25" s="719"/>
      <c r="CT25" s="719"/>
      <c r="CU25" s="719"/>
      <c r="CV25" s="719"/>
      <c r="CW25" s="719"/>
      <c r="CX25" s="719"/>
      <c r="CY25" s="720"/>
      <c r="CZ25" s="688">
        <v>15</v>
      </c>
      <c r="DA25" s="717"/>
      <c r="DB25" s="717"/>
      <c r="DC25" s="721"/>
      <c r="DD25" s="692">
        <v>2892593</v>
      </c>
      <c r="DE25" s="719"/>
      <c r="DF25" s="719"/>
      <c r="DG25" s="719"/>
      <c r="DH25" s="719"/>
      <c r="DI25" s="719"/>
      <c r="DJ25" s="719"/>
      <c r="DK25" s="720"/>
      <c r="DL25" s="692">
        <v>2868931</v>
      </c>
      <c r="DM25" s="719"/>
      <c r="DN25" s="719"/>
      <c r="DO25" s="719"/>
      <c r="DP25" s="719"/>
      <c r="DQ25" s="719"/>
      <c r="DR25" s="719"/>
      <c r="DS25" s="719"/>
      <c r="DT25" s="719"/>
      <c r="DU25" s="719"/>
      <c r="DV25" s="720"/>
      <c r="DW25" s="688">
        <v>22.2</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13208739</v>
      </c>
      <c r="S26" s="684"/>
      <c r="T26" s="684"/>
      <c r="U26" s="684"/>
      <c r="V26" s="684"/>
      <c r="W26" s="684"/>
      <c r="X26" s="684"/>
      <c r="Y26" s="685"/>
      <c r="Z26" s="686">
        <v>61.6</v>
      </c>
      <c r="AA26" s="686"/>
      <c r="AB26" s="686"/>
      <c r="AC26" s="686"/>
      <c r="AD26" s="687">
        <v>12331428</v>
      </c>
      <c r="AE26" s="687"/>
      <c r="AF26" s="687"/>
      <c r="AG26" s="687"/>
      <c r="AH26" s="687"/>
      <c r="AI26" s="687"/>
      <c r="AJ26" s="687"/>
      <c r="AK26" s="687"/>
      <c r="AL26" s="688">
        <v>99.6</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2072988</v>
      </c>
      <c r="CS26" s="684"/>
      <c r="CT26" s="684"/>
      <c r="CU26" s="684"/>
      <c r="CV26" s="684"/>
      <c r="CW26" s="684"/>
      <c r="CX26" s="684"/>
      <c r="CY26" s="685"/>
      <c r="CZ26" s="688">
        <v>10.199999999999999</v>
      </c>
      <c r="DA26" s="717"/>
      <c r="DB26" s="717"/>
      <c r="DC26" s="721"/>
      <c r="DD26" s="692">
        <v>1931287</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3895</v>
      </c>
      <c r="S27" s="684"/>
      <c r="T27" s="684"/>
      <c r="U27" s="684"/>
      <c r="V27" s="684"/>
      <c r="W27" s="684"/>
      <c r="X27" s="684"/>
      <c r="Y27" s="685"/>
      <c r="Z27" s="686">
        <v>0</v>
      </c>
      <c r="AA27" s="686"/>
      <c r="AB27" s="686"/>
      <c r="AC27" s="686"/>
      <c r="AD27" s="687">
        <v>3895</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6527893</v>
      </c>
      <c r="BH27" s="684"/>
      <c r="BI27" s="684"/>
      <c r="BJ27" s="684"/>
      <c r="BK27" s="684"/>
      <c r="BL27" s="684"/>
      <c r="BM27" s="684"/>
      <c r="BN27" s="685"/>
      <c r="BO27" s="686">
        <v>100</v>
      </c>
      <c r="BP27" s="686"/>
      <c r="BQ27" s="686"/>
      <c r="BR27" s="686"/>
      <c r="BS27" s="692">
        <v>63240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3143871</v>
      </c>
      <c r="CS27" s="719"/>
      <c r="CT27" s="719"/>
      <c r="CU27" s="719"/>
      <c r="CV27" s="719"/>
      <c r="CW27" s="719"/>
      <c r="CX27" s="719"/>
      <c r="CY27" s="720"/>
      <c r="CZ27" s="688">
        <v>15.4</v>
      </c>
      <c r="DA27" s="717"/>
      <c r="DB27" s="717"/>
      <c r="DC27" s="721"/>
      <c r="DD27" s="692">
        <v>1145141</v>
      </c>
      <c r="DE27" s="719"/>
      <c r="DF27" s="719"/>
      <c r="DG27" s="719"/>
      <c r="DH27" s="719"/>
      <c r="DI27" s="719"/>
      <c r="DJ27" s="719"/>
      <c r="DK27" s="720"/>
      <c r="DL27" s="692">
        <v>1047531</v>
      </c>
      <c r="DM27" s="719"/>
      <c r="DN27" s="719"/>
      <c r="DO27" s="719"/>
      <c r="DP27" s="719"/>
      <c r="DQ27" s="719"/>
      <c r="DR27" s="719"/>
      <c r="DS27" s="719"/>
      <c r="DT27" s="719"/>
      <c r="DU27" s="719"/>
      <c r="DV27" s="720"/>
      <c r="DW27" s="688">
        <v>8.1</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118802</v>
      </c>
      <c r="S28" s="684"/>
      <c r="T28" s="684"/>
      <c r="U28" s="684"/>
      <c r="V28" s="684"/>
      <c r="W28" s="684"/>
      <c r="X28" s="684"/>
      <c r="Y28" s="685"/>
      <c r="Z28" s="686">
        <v>0.6</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2361670</v>
      </c>
      <c r="CS28" s="684"/>
      <c r="CT28" s="684"/>
      <c r="CU28" s="684"/>
      <c r="CV28" s="684"/>
      <c r="CW28" s="684"/>
      <c r="CX28" s="684"/>
      <c r="CY28" s="685"/>
      <c r="CZ28" s="688">
        <v>11.6</v>
      </c>
      <c r="DA28" s="717"/>
      <c r="DB28" s="717"/>
      <c r="DC28" s="721"/>
      <c r="DD28" s="692">
        <v>2353321</v>
      </c>
      <c r="DE28" s="684"/>
      <c r="DF28" s="684"/>
      <c r="DG28" s="684"/>
      <c r="DH28" s="684"/>
      <c r="DI28" s="684"/>
      <c r="DJ28" s="684"/>
      <c r="DK28" s="685"/>
      <c r="DL28" s="692">
        <v>1935863</v>
      </c>
      <c r="DM28" s="684"/>
      <c r="DN28" s="684"/>
      <c r="DO28" s="684"/>
      <c r="DP28" s="684"/>
      <c r="DQ28" s="684"/>
      <c r="DR28" s="684"/>
      <c r="DS28" s="684"/>
      <c r="DT28" s="684"/>
      <c r="DU28" s="684"/>
      <c r="DV28" s="685"/>
      <c r="DW28" s="688">
        <v>15</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110731</v>
      </c>
      <c r="S29" s="684"/>
      <c r="T29" s="684"/>
      <c r="U29" s="684"/>
      <c r="V29" s="684"/>
      <c r="W29" s="684"/>
      <c r="X29" s="684"/>
      <c r="Y29" s="685"/>
      <c r="Z29" s="686">
        <v>0.5</v>
      </c>
      <c r="AA29" s="686"/>
      <c r="AB29" s="686"/>
      <c r="AC29" s="686"/>
      <c r="AD29" s="687">
        <v>10031</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2361609</v>
      </c>
      <c r="CS29" s="719"/>
      <c r="CT29" s="719"/>
      <c r="CU29" s="719"/>
      <c r="CV29" s="719"/>
      <c r="CW29" s="719"/>
      <c r="CX29" s="719"/>
      <c r="CY29" s="720"/>
      <c r="CZ29" s="688">
        <v>11.6</v>
      </c>
      <c r="DA29" s="717"/>
      <c r="DB29" s="717"/>
      <c r="DC29" s="721"/>
      <c r="DD29" s="692">
        <v>2353260</v>
      </c>
      <c r="DE29" s="719"/>
      <c r="DF29" s="719"/>
      <c r="DG29" s="719"/>
      <c r="DH29" s="719"/>
      <c r="DI29" s="719"/>
      <c r="DJ29" s="719"/>
      <c r="DK29" s="720"/>
      <c r="DL29" s="692">
        <v>1935802</v>
      </c>
      <c r="DM29" s="719"/>
      <c r="DN29" s="719"/>
      <c r="DO29" s="719"/>
      <c r="DP29" s="719"/>
      <c r="DQ29" s="719"/>
      <c r="DR29" s="719"/>
      <c r="DS29" s="719"/>
      <c r="DT29" s="719"/>
      <c r="DU29" s="719"/>
      <c r="DV29" s="720"/>
      <c r="DW29" s="688">
        <v>15</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21408</v>
      </c>
      <c r="S30" s="684"/>
      <c r="T30" s="684"/>
      <c r="U30" s="684"/>
      <c r="V30" s="684"/>
      <c r="W30" s="684"/>
      <c r="X30" s="684"/>
      <c r="Y30" s="685"/>
      <c r="Z30" s="686">
        <v>0.1</v>
      </c>
      <c r="AA30" s="686"/>
      <c r="AB30" s="686"/>
      <c r="AC30" s="686"/>
      <c r="AD30" s="687" t="s">
        <v>127</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2202181</v>
      </c>
      <c r="CS30" s="684"/>
      <c r="CT30" s="684"/>
      <c r="CU30" s="684"/>
      <c r="CV30" s="684"/>
      <c r="CW30" s="684"/>
      <c r="CX30" s="684"/>
      <c r="CY30" s="685"/>
      <c r="CZ30" s="688">
        <v>10.8</v>
      </c>
      <c r="DA30" s="717"/>
      <c r="DB30" s="717"/>
      <c r="DC30" s="721"/>
      <c r="DD30" s="692">
        <v>2193832</v>
      </c>
      <c r="DE30" s="684"/>
      <c r="DF30" s="684"/>
      <c r="DG30" s="684"/>
      <c r="DH30" s="684"/>
      <c r="DI30" s="684"/>
      <c r="DJ30" s="684"/>
      <c r="DK30" s="685"/>
      <c r="DL30" s="692">
        <v>1776589</v>
      </c>
      <c r="DM30" s="684"/>
      <c r="DN30" s="684"/>
      <c r="DO30" s="684"/>
      <c r="DP30" s="684"/>
      <c r="DQ30" s="684"/>
      <c r="DR30" s="684"/>
      <c r="DS30" s="684"/>
      <c r="DT30" s="684"/>
      <c r="DU30" s="684"/>
      <c r="DV30" s="685"/>
      <c r="DW30" s="688">
        <v>13.7</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2132462</v>
      </c>
      <c r="S31" s="684"/>
      <c r="T31" s="684"/>
      <c r="U31" s="684"/>
      <c r="V31" s="684"/>
      <c r="W31" s="684"/>
      <c r="X31" s="684"/>
      <c r="Y31" s="685"/>
      <c r="Z31" s="686">
        <v>9.9</v>
      </c>
      <c r="AA31" s="686"/>
      <c r="AB31" s="686"/>
      <c r="AC31" s="686"/>
      <c r="AD31" s="687" t="s">
        <v>127</v>
      </c>
      <c r="AE31" s="687"/>
      <c r="AF31" s="687"/>
      <c r="AG31" s="687"/>
      <c r="AH31" s="687"/>
      <c r="AI31" s="687"/>
      <c r="AJ31" s="687"/>
      <c r="AK31" s="687"/>
      <c r="AL31" s="688" t="s">
        <v>127</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99.6</v>
      </c>
      <c r="BH31" s="738"/>
      <c r="BI31" s="738"/>
      <c r="BJ31" s="738"/>
      <c r="BK31" s="738"/>
      <c r="BL31" s="738"/>
      <c r="BM31" s="678">
        <v>97</v>
      </c>
      <c r="BN31" s="738"/>
      <c r="BO31" s="738"/>
      <c r="BP31" s="738"/>
      <c r="BQ31" s="739"/>
      <c r="BR31" s="751">
        <v>99.5</v>
      </c>
      <c r="BS31" s="738"/>
      <c r="BT31" s="738"/>
      <c r="BU31" s="738"/>
      <c r="BV31" s="738"/>
      <c r="BW31" s="738"/>
      <c r="BX31" s="678">
        <v>96.9</v>
      </c>
      <c r="BY31" s="738"/>
      <c r="BZ31" s="738"/>
      <c r="CA31" s="738"/>
      <c r="CB31" s="739"/>
      <c r="CD31" s="725"/>
      <c r="CE31" s="726"/>
      <c r="CF31" s="698" t="s">
        <v>311</v>
      </c>
      <c r="CG31" s="699"/>
      <c r="CH31" s="699"/>
      <c r="CI31" s="699"/>
      <c r="CJ31" s="699"/>
      <c r="CK31" s="699"/>
      <c r="CL31" s="699"/>
      <c r="CM31" s="699"/>
      <c r="CN31" s="699"/>
      <c r="CO31" s="699"/>
      <c r="CP31" s="699"/>
      <c r="CQ31" s="700"/>
      <c r="CR31" s="683">
        <v>159428</v>
      </c>
      <c r="CS31" s="719"/>
      <c r="CT31" s="719"/>
      <c r="CU31" s="719"/>
      <c r="CV31" s="719"/>
      <c r="CW31" s="719"/>
      <c r="CX31" s="719"/>
      <c r="CY31" s="720"/>
      <c r="CZ31" s="688">
        <v>0.8</v>
      </c>
      <c r="DA31" s="717"/>
      <c r="DB31" s="717"/>
      <c r="DC31" s="721"/>
      <c r="DD31" s="692">
        <v>159428</v>
      </c>
      <c r="DE31" s="719"/>
      <c r="DF31" s="719"/>
      <c r="DG31" s="719"/>
      <c r="DH31" s="719"/>
      <c r="DI31" s="719"/>
      <c r="DJ31" s="719"/>
      <c r="DK31" s="720"/>
      <c r="DL31" s="692">
        <v>159213</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2">
      <c r="B32" s="729" t="s">
        <v>312</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99.6</v>
      </c>
      <c r="BH32" s="719"/>
      <c r="BI32" s="719"/>
      <c r="BJ32" s="719"/>
      <c r="BK32" s="719"/>
      <c r="BL32" s="719"/>
      <c r="BM32" s="689">
        <v>97.6</v>
      </c>
      <c r="BN32" s="749"/>
      <c r="BO32" s="749"/>
      <c r="BP32" s="749"/>
      <c r="BQ32" s="750"/>
      <c r="BR32" s="752">
        <v>99.5</v>
      </c>
      <c r="BS32" s="719"/>
      <c r="BT32" s="719"/>
      <c r="BU32" s="719"/>
      <c r="BV32" s="719"/>
      <c r="BW32" s="719"/>
      <c r="BX32" s="689">
        <v>97.4</v>
      </c>
      <c r="BY32" s="749"/>
      <c r="BZ32" s="749"/>
      <c r="CA32" s="749"/>
      <c r="CB32" s="750"/>
      <c r="CD32" s="727"/>
      <c r="CE32" s="728"/>
      <c r="CF32" s="698" t="s">
        <v>315</v>
      </c>
      <c r="CG32" s="699"/>
      <c r="CH32" s="699"/>
      <c r="CI32" s="699"/>
      <c r="CJ32" s="699"/>
      <c r="CK32" s="699"/>
      <c r="CL32" s="699"/>
      <c r="CM32" s="699"/>
      <c r="CN32" s="699"/>
      <c r="CO32" s="699"/>
      <c r="CP32" s="699"/>
      <c r="CQ32" s="700"/>
      <c r="CR32" s="683">
        <v>61</v>
      </c>
      <c r="CS32" s="684"/>
      <c r="CT32" s="684"/>
      <c r="CU32" s="684"/>
      <c r="CV32" s="684"/>
      <c r="CW32" s="684"/>
      <c r="CX32" s="684"/>
      <c r="CY32" s="685"/>
      <c r="CZ32" s="688">
        <v>0</v>
      </c>
      <c r="DA32" s="717"/>
      <c r="DB32" s="717"/>
      <c r="DC32" s="721"/>
      <c r="DD32" s="692">
        <v>61</v>
      </c>
      <c r="DE32" s="684"/>
      <c r="DF32" s="684"/>
      <c r="DG32" s="684"/>
      <c r="DH32" s="684"/>
      <c r="DI32" s="684"/>
      <c r="DJ32" s="684"/>
      <c r="DK32" s="685"/>
      <c r="DL32" s="692">
        <v>61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1236258</v>
      </c>
      <c r="S33" s="684"/>
      <c r="T33" s="684"/>
      <c r="U33" s="684"/>
      <c r="V33" s="684"/>
      <c r="W33" s="684"/>
      <c r="X33" s="684"/>
      <c r="Y33" s="685"/>
      <c r="Z33" s="686">
        <v>5.8</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99.6</v>
      </c>
      <c r="BH33" s="754"/>
      <c r="BI33" s="754"/>
      <c r="BJ33" s="754"/>
      <c r="BK33" s="754"/>
      <c r="BL33" s="754"/>
      <c r="BM33" s="755">
        <v>96.5</v>
      </c>
      <c r="BN33" s="754"/>
      <c r="BO33" s="754"/>
      <c r="BP33" s="754"/>
      <c r="BQ33" s="756"/>
      <c r="BR33" s="753">
        <v>99.4</v>
      </c>
      <c r="BS33" s="754"/>
      <c r="BT33" s="754"/>
      <c r="BU33" s="754"/>
      <c r="BV33" s="754"/>
      <c r="BW33" s="754"/>
      <c r="BX33" s="755">
        <v>96.4</v>
      </c>
      <c r="BY33" s="754"/>
      <c r="BZ33" s="754"/>
      <c r="CA33" s="754"/>
      <c r="CB33" s="756"/>
      <c r="CD33" s="698" t="s">
        <v>318</v>
      </c>
      <c r="CE33" s="699"/>
      <c r="CF33" s="699"/>
      <c r="CG33" s="699"/>
      <c r="CH33" s="699"/>
      <c r="CI33" s="699"/>
      <c r="CJ33" s="699"/>
      <c r="CK33" s="699"/>
      <c r="CL33" s="699"/>
      <c r="CM33" s="699"/>
      <c r="CN33" s="699"/>
      <c r="CO33" s="699"/>
      <c r="CP33" s="699"/>
      <c r="CQ33" s="700"/>
      <c r="CR33" s="683">
        <v>8875457</v>
      </c>
      <c r="CS33" s="719"/>
      <c r="CT33" s="719"/>
      <c r="CU33" s="719"/>
      <c r="CV33" s="719"/>
      <c r="CW33" s="719"/>
      <c r="CX33" s="719"/>
      <c r="CY33" s="720"/>
      <c r="CZ33" s="688">
        <v>43.5</v>
      </c>
      <c r="DA33" s="717"/>
      <c r="DB33" s="717"/>
      <c r="DC33" s="721"/>
      <c r="DD33" s="692">
        <v>7237235</v>
      </c>
      <c r="DE33" s="719"/>
      <c r="DF33" s="719"/>
      <c r="DG33" s="719"/>
      <c r="DH33" s="719"/>
      <c r="DI33" s="719"/>
      <c r="DJ33" s="719"/>
      <c r="DK33" s="720"/>
      <c r="DL33" s="692">
        <v>6093732</v>
      </c>
      <c r="DM33" s="719"/>
      <c r="DN33" s="719"/>
      <c r="DO33" s="719"/>
      <c r="DP33" s="719"/>
      <c r="DQ33" s="719"/>
      <c r="DR33" s="719"/>
      <c r="DS33" s="719"/>
      <c r="DT33" s="719"/>
      <c r="DU33" s="719"/>
      <c r="DV33" s="720"/>
      <c r="DW33" s="688">
        <v>47.1</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200148</v>
      </c>
      <c r="S34" s="684"/>
      <c r="T34" s="684"/>
      <c r="U34" s="684"/>
      <c r="V34" s="684"/>
      <c r="W34" s="684"/>
      <c r="X34" s="684"/>
      <c r="Y34" s="685"/>
      <c r="Z34" s="686">
        <v>0.9</v>
      </c>
      <c r="AA34" s="686"/>
      <c r="AB34" s="686"/>
      <c r="AC34" s="686"/>
      <c r="AD34" s="687">
        <v>24839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2962879</v>
      </c>
      <c r="CS34" s="684"/>
      <c r="CT34" s="684"/>
      <c r="CU34" s="684"/>
      <c r="CV34" s="684"/>
      <c r="CW34" s="684"/>
      <c r="CX34" s="684"/>
      <c r="CY34" s="685"/>
      <c r="CZ34" s="688">
        <v>14.5</v>
      </c>
      <c r="DA34" s="717"/>
      <c r="DB34" s="717"/>
      <c r="DC34" s="721"/>
      <c r="DD34" s="692">
        <v>2216775</v>
      </c>
      <c r="DE34" s="684"/>
      <c r="DF34" s="684"/>
      <c r="DG34" s="684"/>
      <c r="DH34" s="684"/>
      <c r="DI34" s="684"/>
      <c r="DJ34" s="684"/>
      <c r="DK34" s="685"/>
      <c r="DL34" s="692">
        <v>1826490</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146595</v>
      </c>
      <c r="S35" s="684"/>
      <c r="T35" s="684"/>
      <c r="U35" s="684"/>
      <c r="V35" s="684"/>
      <c r="W35" s="684"/>
      <c r="X35" s="684"/>
      <c r="Y35" s="685"/>
      <c r="Z35" s="686">
        <v>0.7</v>
      </c>
      <c r="AA35" s="686"/>
      <c r="AB35" s="686"/>
      <c r="AC35" s="686"/>
      <c r="AD35" s="687" t="s">
        <v>127</v>
      </c>
      <c r="AE35" s="687"/>
      <c r="AF35" s="687"/>
      <c r="AG35" s="687"/>
      <c r="AH35" s="687"/>
      <c r="AI35" s="687"/>
      <c r="AJ35" s="687"/>
      <c r="AK35" s="687"/>
      <c r="AL35" s="688" t="s">
        <v>127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206175</v>
      </c>
      <c r="CS35" s="719"/>
      <c r="CT35" s="719"/>
      <c r="CU35" s="719"/>
      <c r="CV35" s="719"/>
      <c r="CW35" s="719"/>
      <c r="CX35" s="719"/>
      <c r="CY35" s="720"/>
      <c r="CZ35" s="688">
        <v>1</v>
      </c>
      <c r="DA35" s="717"/>
      <c r="DB35" s="717"/>
      <c r="DC35" s="721"/>
      <c r="DD35" s="692">
        <v>177467</v>
      </c>
      <c r="DE35" s="719"/>
      <c r="DF35" s="719"/>
      <c r="DG35" s="719"/>
      <c r="DH35" s="719"/>
      <c r="DI35" s="719"/>
      <c r="DJ35" s="719"/>
      <c r="DK35" s="720"/>
      <c r="DL35" s="692">
        <v>174565</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366293</v>
      </c>
      <c r="S36" s="684"/>
      <c r="T36" s="684"/>
      <c r="U36" s="684"/>
      <c r="V36" s="684"/>
      <c r="W36" s="684"/>
      <c r="X36" s="684"/>
      <c r="Y36" s="685"/>
      <c r="Z36" s="686">
        <v>1.7</v>
      </c>
      <c r="AA36" s="686"/>
      <c r="AB36" s="686"/>
      <c r="AC36" s="686"/>
      <c r="AD36" s="687" t="s">
        <v>127</v>
      </c>
      <c r="AE36" s="687"/>
      <c r="AF36" s="687"/>
      <c r="AG36" s="687"/>
      <c r="AH36" s="687"/>
      <c r="AI36" s="687"/>
      <c r="AJ36" s="687"/>
      <c r="AK36" s="687"/>
      <c r="AL36" s="688" t="s">
        <v>127</v>
      </c>
      <c r="AM36" s="689"/>
      <c r="AN36" s="689"/>
      <c r="AO36" s="690"/>
      <c r="AP36" s="235"/>
      <c r="AQ36" s="757" t="s">
        <v>326</v>
      </c>
      <c r="AR36" s="758"/>
      <c r="AS36" s="758"/>
      <c r="AT36" s="758"/>
      <c r="AU36" s="758"/>
      <c r="AV36" s="758"/>
      <c r="AW36" s="758"/>
      <c r="AX36" s="758"/>
      <c r="AY36" s="759"/>
      <c r="AZ36" s="672">
        <v>2880749</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15104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3642238</v>
      </c>
      <c r="CS36" s="684"/>
      <c r="CT36" s="684"/>
      <c r="CU36" s="684"/>
      <c r="CV36" s="684"/>
      <c r="CW36" s="684"/>
      <c r="CX36" s="684"/>
      <c r="CY36" s="685"/>
      <c r="CZ36" s="688">
        <v>17.8</v>
      </c>
      <c r="DA36" s="717"/>
      <c r="DB36" s="717"/>
      <c r="DC36" s="721"/>
      <c r="DD36" s="692">
        <v>3193554</v>
      </c>
      <c r="DE36" s="684"/>
      <c r="DF36" s="684"/>
      <c r="DG36" s="684"/>
      <c r="DH36" s="684"/>
      <c r="DI36" s="684"/>
      <c r="DJ36" s="684"/>
      <c r="DK36" s="685"/>
      <c r="DL36" s="692">
        <v>2890309</v>
      </c>
      <c r="DM36" s="684"/>
      <c r="DN36" s="684"/>
      <c r="DO36" s="684"/>
      <c r="DP36" s="684"/>
      <c r="DQ36" s="684"/>
      <c r="DR36" s="684"/>
      <c r="DS36" s="684"/>
      <c r="DT36" s="684"/>
      <c r="DU36" s="684"/>
      <c r="DV36" s="685"/>
      <c r="DW36" s="688">
        <v>22.3</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879969</v>
      </c>
      <c r="S37" s="684"/>
      <c r="T37" s="684"/>
      <c r="U37" s="684"/>
      <c r="V37" s="684"/>
      <c r="W37" s="684"/>
      <c r="X37" s="684"/>
      <c r="Y37" s="685"/>
      <c r="Z37" s="686">
        <v>4.0999999999999996</v>
      </c>
      <c r="AA37" s="686"/>
      <c r="AB37" s="686"/>
      <c r="AC37" s="686"/>
      <c r="AD37" s="687" t="s">
        <v>127</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1426974</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182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1129289</v>
      </c>
      <c r="CS37" s="719"/>
      <c r="CT37" s="719"/>
      <c r="CU37" s="719"/>
      <c r="CV37" s="719"/>
      <c r="CW37" s="719"/>
      <c r="CX37" s="719"/>
      <c r="CY37" s="720"/>
      <c r="CZ37" s="688">
        <v>5.5</v>
      </c>
      <c r="DA37" s="717"/>
      <c r="DB37" s="717"/>
      <c r="DC37" s="721"/>
      <c r="DD37" s="692">
        <v>1002500</v>
      </c>
      <c r="DE37" s="719"/>
      <c r="DF37" s="719"/>
      <c r="DG37" s="719"/>
      <c r="DH37" s="719"/>
      <c r="DI37" s="719"/>
      <c r="DJ37" s="719"/>
      <c r="DK37" s="720"/>
      <c r="DL37" s="692">
        <v>944647</v>
      </c>
      <c r="DM37" s="719"/>
      <c r="DN37" s="719"/>
      <c r="DO37" s="719"/>
      <c r="DP37" s="719"/>
      <c r="DQ37" s="719"/>
      <c r="DR37" s="719"/>
      <c r="DS37" s="719"/>
      <c r="DT37" s="719"/>
      <c r="DU37" s="719"/>
      <c r="DV37" s="720"/>
      <c r="DW37" s="688">
        <v>7.3</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529309</v>
      </c>
      <c r="S38" s="684"/>
      <c r="T38" s="684"/>
      <c r="U38" s="684"/>
      <c r="V38" s="684"/>
      <c r="W38" s="684"/>
      <c r="X38" s="684"/>
      <c r="Y38" s="685"/>
      <c r="Z38" s="686">
        <v>2.5</v>
      </c>
      <c r="AA38" s="686"/>
      <c r="AB38" s="686"/>
      <c r="AC38" s="686"/>
      <c r="AD38" s="687">
        <v>16043</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41975</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4571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1411800</v>
      </c>
      <c r="CS38" s="684"/>
      <c r="CT38" s="684"/>
      <c r="CU38" s="684"/>
      <c r="CV38" s="684"/>
      <c r="CW38" s="684"/>
      <c r="CX38" s="684"/>
      <c r="CY38" s="685"/>
      <c r="CZ38" s="688">
        <v>6.9</v>
      </c>
      <c r="DA38" s="717"/>
      <c r="DB38" s="717"/>
      <c r="DC38" s="721"/>
      <c r="DD38" s="692">
        <v>1207287</v>
      </c>
      <c r="DE38" s="684"/>
      <c r="DF38" s="684"/>
      <c r="DG38" s="684"/>
      <c r="DH38" s="684"/>
      <c r="DI38" s="684"/>
      <c r="DJ38" s="684"/>
      <c r="DK38" s="685"/>
      <c r="DL38" s="692">
        <v>1202368</v>
      </c>
      <c r="DM38" s="684"/>
      <c r="DN38" s="684"/>
      <c r="DO38" s="684"/>
      <c r="DP38" s="684"/>
      <c r="DQ38" s="684"/>
      <c r="DR38" s="684"/>
      <c r="DS38" s="684"/>
      <c r="DT38" s="684"/>
      <c r="DU38" s="684"/>
      <c r="DV38" s="685"/>
      <c r="DW38" s="688">
        <v>9.3000000000000007</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2492543</v>
      </c>
      <c r="S39" s="684"/>
      <c r="T39" s="684"/>
      <c r="U39" s="684"/>
      <c r="V39" s="684"/>
      <c r="W39" s="684"/>
      <c r="X39" s="684"/>
      <c r="Y39" s="685"/>
      <c r="Z39" s="686">
        <v>11.6</v>
      </c>
      <c r="AA39" s="686"/>
      <c r="AB39" s="686"/>
      <c r="AC39" s="686"/>
      <c r="AD39" s="687" t="s">
        <v>127</v>
      </c>
      <c r="AE39" s="687"/>
      <c r="AF39" s="687"/>
      <c r="AG39" s="687"/>
      <c r="AH39" s="687"/>
      <c r="AI39" s="687"/>
      <c r="AJ39" s="687"/>
      <c r="AK39" s="687"/>
      <c r="AL39" s="688" t="s">
        <v>127</v>
      </c>
      <c r="AM39" s="689"/>
      <c r="AN39" s="689"/>
      <c r="AO39" s="690"/>
      <c r="AQ39" s="761" t="s">
        <v>338</v>
      </c>
      <c r="AR39" s="762"/>
      <c r="AS39" s="762"/>
      <c r="AT39" s="762"/>
      <c r="AU39" s="762"/>
      <c r="AV39" s="762"/>
      <c r="AW39" s="762"/>
      <c r="AX39" s="762"/>
      <c r="AY39" s="763"/>
      <c r="AZ39" s="683" t="s">
        <v>127</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7348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643951</v>
      </c>
      <c r="CS39" s="719"/>
      <c r="CT39" s="719"/>
      <c r="CU39" s="719"/>
      <c r="CV39" s="719"/>
      <c r="CW39" s="719"/>
      <c r="CX39" s="719"/>
      <c r="CY39" s="720"/>
      <c r="CZ39" s="688">
        <v>3.2</v>
      </c>
      <c r="DA39" s="717"/>
      <c r="DB39" s="717"/>
      <c r="DC39" s="721"/>
      <c r="DD39" s="692">
        <v>442152</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342</v>
      </c>
      <c r="AR40" s="762"/>
      <c r="AS40" s="762"/>
      <c r="AT40" s="762"/>
      <c r="AU40" s="762"/>
      <c r="AV40" s="762"/>
      <c r="AW40" s="762"/>
      <c r="AX40" s="762"/>
      <c r="AY40" s="763"/>
      <c r="AZ40" s="683" t="s">
        <v>127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8414</v>
      </c>
      <c r="CS40" s="684"/>
      <c r="CT40" s="684"/>
      <c r="CU40" s="684"/>
      <c r="CV40" s="684"/>
      <c r="CW40" s="684"/>
      <c r="CX40" s="684"/>
      <c r="CY40" s="685"/>
      <c r="CZ40" s="688">
        <v>0</v>
      </c>
      <c r="DA40" s="717"/>
      <c r="DB40" s="717"/>
      <c r="DC40" s="721"/>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v>552243</v>
      </c>
      <c r="S41" s="684"/>
      <c r="T41" s="684"/>
      <c r="U41" s="684"/>
      <c r="V41" s="684"/>
      <c r="W41" s="684"/>
      <c r="X41" s="684"/>
      <c r="Y41" s="685"/>
      <c r="Z41" s="686">
        <v>2.6</v>
      </c>
      <c r="AA41" s="686"/>
      <c r="AB41" s="686"/>
      <c r="AC41" s="686"/>
      <c r="AD41" s="687" t="s">
        <v>127</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235919</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350</v>
      </c>
      <c r="C42" s="734"/>
      <c r="D42" s="734"/>
      <c r="E42" s="734"/>
      <c r="F42" s="734"/>
      <c r="G42" s="734"/>
      <c r="H42" s="734"/>
      <c r="I42" s="734"/>
      <c r="J42" s="734"/>
      <c r="K42" s="734"/>
      <c r="L42" s="734"/>
      <c r="M42" s="734"/>
      <c r="N42" s="734"/>
      <c r="O42" s="734"/>
      <c r="P42" s="734"/>
      <c r="Q42" s="735"/>
      <c r="R42" s="768">
        <v>21447152</v>
      </c>
      <c r="S42" s="769"/>
      <c r="T42" s="769"/>
      <c r="U42" s="769"/>
      <c r="V42" s="769"/>
      <c r="W42" s="769"/>
      <c r="X42" s="769"/>
      <c r="Y42" s="777"/>
      <c r="Z42" s="778">
        <v>100</v>
      </c>
      <c r="AA42" s="778"/>
      <c r="AB42" s="778"/>
      <c r="AC42" s="778"/>
      <c r="AD42" s="779">
        <v>12386236</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1175881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320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2968427</v>
      </c>
      <c r="CS42" s="684"/>
      <c r="CT42" s="684"/>
      <c r="CU42" s="684"/>
      <c r="CV42" s="684"/>
      <c r="CW42" s="684"/>
      <c r="CX42" s="684"/>
      <c r="CY42" s="685"/>
      <c r="CZ42" s="688">
        <v>14.5</v>
      </c>
      <c r="DA42" s="689"/>
      <c r="DB42" s="689"/>
      <c r="DC42" s="701"/>
      <c r="DD42" s="692">
        <v>347430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43182</v>
      </c>
      <c r="CS43" s="719"/>
      <c r="CT43" s="719"/>
      <c r="CU43" s="719"/>
      <c r="CV43" s="719"/>
      <c r="CW43" s="719"/>
      <c r="CX43" s="719"/>
      <c r="CY43" s="720"/>
      <c r="CZ43" s="688">
        <v>0.2</v>
      </c>
      <c r="DA43" s="717"/>
      <c r="DB43" s="717"/>
      <c r="DC43" s="721"/>
      <c r="DD43" s="692">
        <v>43182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2956034</v>
      </c>
      <c r="CS44" s="684"/>
      <c r="CT44" s="684"/>
      <c r="CU44" s="684"/>
      <c r="CV44" s="684"/>
      <c r="CW44" s="684"/>
      <c r="CX44" s="684"/>
      <c r="CY44" s="685"/>
      <c r="CZ44" s="688">
        <v>14.5</v>
      </c>
      <c r="DA44" s="689"/>
      <c r="DB44" s="689"/>
      <c r="DC44" s="701"/>
      <c r="DD44" s="692">
        <v>347430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994011</v>
      </c>
      <c r="CS45" s="719"/>
      <c r="CT45" s="719"/>
      <c r="CU45" s="719"/>
      <c r="CV45" s="719"/>
      <c r="CW45" s="719"/>
      <c r="CX45" s="719"/>
      <c r="CY45" s="720"/>
      <c r="CZ45" s="688">
        <v>4.9000000000000004</v>
      </c>
      <c r="DA45" s="717"/>
      <c r="DB45" s="717"/>
      <c r="DC45" s="721"/>
      <c r="DD45" s="692">
        <v>56457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1922650</v>
      </c>
      <c r="CS46" s="684"/>
      <c r="CT46" s="684"/>
      <c r="CU46" s="684"/>
      <c r="CV46" s="684"/>
      <c r="CW46" s="684"/>
      <c r="CX46" s="684"/>
      <c r="CY46" s="685"/>
      <c r="CZ46" s="688">
        <v>9.4</v>
      </c>
      <c r="DA46" s="689"/>
      <c r="DB46" s="689"/>
      <c r="DC46" s="701"/>
      <c r="DD46" s="692">
        <v>269800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12393</v>
      </c>
      <c r="CS47" s="719"/>
      <c r="CT47" s="719"/>
      <c r="CU47" s="719"/>
      <c r="CV47" s="719"/>
      <c r="CW47" s="719"/>
      <c r="CX47" s="719"/>
      <c r="CY47" s="720"/>
      <c r="CZ47" s="688">
        <v>0.1</v>
      </c>
      <c r="DA47" s="717"/>
      <c r="DB47" s="717"/>
      <c r="DC47" s="721"/>
      <c r="DD47" s="692" t="s">
        <v>361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362</v>
      </c>
      <c r="CD48" s="799"/>
      <c r="CE48" s="800"/>
      <c r="CF48" s="680" t="s">
        <v>363</v>
      </c>
      <c r="CG48" s="681"/>
      <c r="CH48" s="681"/>
      <c r="CI48" s="681"/>
      <c r="CJ48" s="681"/>
      <c r="CK48" s="681"/>
      <c r="CL48" s="681"/>
      <c r="CM48" s="681"/>
      <c r="CN48" s="681"/>
      <c r="CO48" s="681"/>
      <c r="CP48" s="681"/>
      <c r="CQ48" s="682"/>
      <c r="CR48" s="683" t="s">
        <v>361</v>
      </c>
      <c r="CS48" s="684"/>
      <c r="CT48" s="684"/>
      <c r="CU48" s="684"/>
      <c r="CV48" s="684"/>
      <c r="CW48" s="684"/>
      <c r="CX48" s="684"/>
      <c r="CY48" s="685"/>
      <c r="CZ48" s="688" t="s">
        <v>361</v>
      </c>
      <c r="DA48" s="689"/>
      <c r="DB48" s="689"/>
      <c r="DC48" s="701"/>
      <c r="DD48" s="692" t="s">
        <v>361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364</v>
      </c>
      <c r="CE49" s="734"/>
      <c r="CF49" s="734"/>
      <c r="CG49" s="734"/>
      <c r="CH49" s="734"/>
      <c r="CI49" s="734"/>
      <c r="CJ49" s="734"/>
      <c r="CK49" s="734"/>
      <c r="CL49" s="734"/>
      <c r="CM49" s="734"/>
      <c r="CN49" s="734"/>
      <c r="CO49" s="734"/>
      <c r="CP49" s="734"/>
      <c r="CQ49" s="735"/>
      <c r="CR49" s="768">
        <v>20413023</v>
      </c>
      <c r="CS49" s="754"/>
      <c r="CT49" s="754"/>
      <c r="CU49" s="754"/>
      <c r="CV49" s="754"/>
      <c r="CW49" s="754"/>
      <c r="CX49" s="754"/>
      <c r="CY49" s="785"/>
      <c r="CZ49" s="780">
        <v>100</v>
      </c>
      <c r="DA49" s="786"/>
      <c r="DB49" s="786"/>
      <c r="DC49" s="787"/>
      <c r="DD49" s="788">
        <v>13975720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bQxMOe+1k3EFh9GMoBHgdbQgvGcnIRKTYoQpUVSGUiDJf6l8gaNXA/U9mOl9uYhQqPjPEv6p3CzBqFSJOXUvA==" saltValue="c3azv52cLlZcMZrtWM2/6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10" sqref="BN10"/>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21454</v>
      </c>
      <c r="R7" s="819"/>
      <c r="S7" s="819"/>
      <c r="T7" s="819"/>
      <c r="U7" s="819"/>
      <c r="V7" s="819">
        <v>20420</v>
      </c>
      <c r="W7" s="819"/>
      <c r="X7" s="819"/>
      <c r="Y7" s="819"/>
      <c r="Z7" s="819"/>
      <c r="AA7" s="819">
        <v>1034</v>
      </c>
      <c r="AB7" s="819"/>
      <c r="AC7" s="819"/>
      <c r="AD7" s="819"/>
      <c r="AE7" s="820"/>
      <c r="AF7" s="821">
        <v>794</v>
      </c>
      <c r="AG7" s="822"/>
      <c r="AH7" s="822"/>
      <c r="AI7" s="822"/>
      <c r="AJ7" s="823"/>
      <c r="AK7" s="858">
        <v>371</v>
      </c>
      <c r="AL7" s="859"/>
      <c r="AM7" s="859"/>
      <c r="AN7" s="859"/>
      <c r="AO7" s="859"/>
      <c r="AP7" s="859">
        <v>24038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-6</v>
      </c>
      <c r="CI7" s="856"/>
      <c r="CJ7" s="856"/>
      <c r="CK7" s="856"/>
      <c r="CL7" s="857"/>
      <c r="CM7" s="855">
        <v>167</v>
      </c>
      <c r="CN7" s="856"/>
      <c r="CO7" s="856"/>
      <c r="CP7" s="856"/>
      <c r="CQ7" s="857"/>
      <c r="CR7" s="855">
        <v>5</v>
      </c>
      <c r="CS7" s="856"/>
      <c r="CT7" s="856"/>
      <c r="CU7" s="856"/>
      <c r="CV7" s="857"/>
      <c r="CW7" s="855">
        <v>16</v>
      </c>
      <c r="CX7" s="856"/>
      <c r="CY7" s="856"/>
      <c r="CZ7" s="856"/>
      <c r="DA7" s="857"/>
      <c r="DB7" s="855" t="s">
        <v>508</v>
      </c>
      <c r="DC7" s="856"/>
      <c r="DD7" s="856"/>
      <c r="DE7" s="856"/>
      <c r="DF7" s="857"/>
      <c r="DG7" s="855" t="s">
        <v>508</v>
      </c>
      <c r="DH7" s="856"/>
      <c r="DI7" s="856"/>
      <c r="DJ7" s="856"/>
      <c r="DK7" s="857"/>
      <c r="DL7" s="855" t="s">
        <v>508</v>
      </c>
      <c r="DM7" s="856"/>
      <c r="DN7" s="856"/>
      <c r="DO7" s="856"/>
      <c r="DP7" s="857"/>
      <c r="DQ7" s="855" t="s">
        <v>508</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7</v>
      </c>
      <c r="R8" s="843"/>
      <c r="S8" s="843"/>
      <c r="T8" s="843"/>
      <c r="U8" s="843"/>
      <c r="V8" s="843">
        <v>7</v>
      </c>
      <c r="W8" s="843"/>
      <c r="X8" s="843"/>
      <c r="Y8" s="843"/>
      <c r="Z8" s="843"/>
      <c r="AA8" s="843">
        <v>0</v>
      </c>
      <c r="AB8" s="843"/>
      <c r="AC8" s="843"/>
      <c r="AD8" s="843"/>
      <c r="AE8" s="844"/>
      <c r="AF8" s="845">
        <v>0</v>
      </c>
      <c r="AG8" s="846"/>
      <c r="AH8" s="846"/>
      <c r="AI8" s="846"/>
      <c r="AJ8" s="847"/>
      <c r="AK8" s="848" t="s">
        <v>508</v>
      </c>
      <c r="AL8" s="849"/>
      <c r="AM8" s="849"/>
      <c r="AN8" s="849"/>
      <c r="AO8" s="849"/>
      <c r="AP8" s="849" t="s">
        <v>508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21461</v>
      </c>
      <c r="R23" s="878"/>
      <c r="S23" s="878"/>
      <c r="T23" s="878"/>
      <c r="U23" s="878"/>
      <c r="V23" s="879">
        <v>20427</v>
      </c>
      <c r="W23" s="880"/>
      <c r="X23" s="880"/>
      <c r="Y23" s="880"/>
      <c r="Z23" s="881"/>
      <c r="AA23" s="879">
        <v>1034</v>
      </c>
      <c r="AB23" s="880"/>
      <c r="AC23" s="880"/>
      <c r="AD23" s="880"/>
      <c r="AE23" s="882"/>
      <c r="AF23" s="883">
        <v>794</v>
      </c>
      <c r="AG23" s="878"/>
      <c r="AH23" s="878"/>
      <c r="AI23" s="878"/>
      <c r="AJ23" s="884"/>
      <c r="AK23" s="885"/>
      <c r="AL23" s="886"/>
      <c r="AM23" s="886"/>
      <c r="AN23" s="886"/>
      <c r="AO23" s="886"/>
      <c r="AP23" s="879">
        <v>24038</v>
      </c>
      <c r="AQ23" s="880"/>
      <c r="AR23" s="880"/>
      <c r="AS23" s="880"/>
      <c r="AT23" s="881"/>
      <c r="AU23" s="887"/>
      <c r="AV23" s="887"/>
      <c r="AW23" s="887"/>
      <c r="AX23" s="887"/>
      <c r="AY23" s="888"/>
      <c r="AZ23" s="896" t="s">
        <v>127</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5" t="s">
        <v>392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7" t="s">
        <v>397</v>
      </c>
      <c r="AG26" s="898"/>
      <c r="AH26" s="898"/>
      <c r="AI26" s="898"/>
      <c r="AJ26" s="899"/>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7">
        <v>3364</v>
      </c>
      <c r="R28" s="908"/>
      <c r="S28" s="908"/>
      <c r="T28" s="908"/>
      <c r="U28" s="908"/>
      <c r="V28" s="908">
        <v>3349</v>
      </c>
      <c r="W28" s="908"/>
      <c r="X28" s="908"/>
      <c r="Y28" s="908"/>
      <c r="Z28" s="908"/>
      <c r="AA28" s="908">
        <v>15</v>
      </c>
      <c r="AB28" s="908"/>
      <c r="AC28" s="908"/>
      <c r="AD28" s="908"/>
      <c r="AE28" s="909"/>
      <c r="AF28" s="910">
        <v>15</v>
      </c>
      <c r="AG28" s="908"/>
      <c r="AH28" s="908"/>
      <c r="AI28" s="908"/>
      <c r="AJ28" s="911"/>
      <c r="AK28" s="912">
        <v>202</v>
      </c>
      <c r="AL28" s="903"/>
      <c r="AM28" s="903"/>
      <c r="AN28" s="903"/>
      <c r="AO28" s="903"/>
      <c r="AP28" s="903" t="s">
        <v>508</v>
      </c>
      <c r="AQ28" s="903"/>
      <c r="AR28" s="903"/>
      <c r="AS28" s="903"/>
      <c r="AT28" s="903"/>
      <c r="AU28" s="903" t="s">
        <v>508</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4247</v>
      </c>
      <c r="R29" s="843"/>
      <c r="S29" s="843"/>
      <c r="T29" s="843"/>
      <c r="U29" s="843"/>
      <c r="V29" s="843">
        <v>4238</v>
      </c>
      <c r="W29" s="843"/>
      <c r="X29" s="843"/>
      <c r="Y29" s="843"/>
      <c r="Z29" s="843"/>
      <c r="AA29" s="843">
        <v>9</v>
      </c>
      <c r="AB29" s="843"/>
      <c r="AC29" s="843"/>
      <c r="AD29" s="843"/>
      <c r="AE29" s="844"/>
      <c r="AF29" s="845">
        <v>10</v>
      </c>
      <c r="AG29" s="846"/>
      <c r="AH29" s="846"/>
      <c r="AI29" s="846"/>
      <c r="AJ29" s="847"/>
      <c r="AK29" s="915">
        <v>642</v>
      </c>
      <c r="AL29" s="916"/>
      <c r="AM29" s="916"/>
      <c r="AN29" s="916"/>
      <c r="AO29" s="916"/>
      <c r="AP29" s="916">
        <v>10</v>
      </c>
      <c r="AQ29" s="916"/>
      <c r="AR29" s="916"/>
      <c r="AS29" s="916"/>
      <c r="AT29" s="916"/>
      <c r="AU29" s="916" t="s">
        <v>508</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483</v>
      </c>
      <c r="R30" s="843"/>
      <c r="S30" s="843"/>
      <c r="T30" s="843"/>
      <c r="U30" s="843"/>
      <c r="V30" s="843">
        <v>477</v>
      </c>
      <c r="W30" s="843"/>
      <c r="X30" s="843"/>
      <c r="Y30" s="843"/>
      <c r="Z30" s="843"/>
      <c r="AA30" s="843">
        <v>6</v>
      </c>
      <c r="AB30" s="843"/>
      <c r="AC30" s="843"/>
      <c r="AD30" s="843"/>
      <c r="AE30" s="844"/>
      <c r="AF30" s="845">
        <v>6</v>
      </c>
      <c r="AG30" s="846"/>
      <c r="AH30" s="846"/>
      <c r="AI30" s="846"/>
      <c r="AJ30" s="847"/>
      <c r="AK30" s="915">
        <v>97</v>
      </c>
      <c r="AL30" s="916"/>
      <c r="AM30" s="916"/>
      <c r="AN30" s="916"/>
      <c r="AO30" s="916"/>
      <c r="AP30" s="916" t="s">
        <v>508</v>
      </c>
      <c r="AQ30" s="916"/>
      <c r="AR30" s="916"/>
      <c r="AS30" s="916"/>
      <c r="AT30" s="916"/>
      <c r="AU30" s="916" t="s">
        <v>508</v>
      </c>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792</v>
      </c>
      <c r="R31" s="843"/>
      <c r="S31" s="843"/>
      <c r="T31" s="843"/>
      <c r="U31" s="843"/>
      <c r="V31" s="843">
        <v>712</v>
      </c>
      <c r="W31" s="843"/>
      <c r="X31" s="843"/>
      <c r="Y31" s="843"/>
      <c r="Z31" s="843"/>
      <c r="AA31" s="843">
        <v>80</v>
      </c>
      <c r="AB31" s="843"/>
      <c r="AC31" s="843"/>
      <c r="AD31" s="843"/>
      <c r="AE31" s="844"/>
      <c r="AF31" s="845">
        <v>2039</v>
      </c>
      <c r="AG31" s="846"/>
      <c r="AH31" s="846"/>
      <c r="AI31" s="846"/>
      <c r="AJ31" s="847"/>
      <c r="AK31" s="915">
        <v>40</v>
      </c>
      <c r="AL31" s="916"/>
      <c r="AM31" s="916"/>
      <c r="AN31" s="916"/>
      <c r="AO31" s="916"/>
      <c r="AP31" s="916">
        <v>2766</v>
      </c>
      <c r="AQ31" s="916"/>
      <c r="AR31" s="916"/>
      <c r="AS31" s="916"/>
      <c r="AT31" s="916"/>
      <c r="AU31" s="916">
        <v>561</v>
      </c>
      <c r="AV31" s="916"/>
      <c r="AW31" s="916"/>
      <c r="AX31" s="916"/>
      <c r="AY31" s="916"/>
      <c r="AZ31" s="917"/>
      <c r="BA31" s="917"/>
      <c r="BB31" s="917"/>
      <c r="BC31" s="917"/>
      <c r="BD31" s="917"/>
      <c r="BE31" s="913" t="s">
        <v>406</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407</v>
      </c>
      <c r="C32" s="840"/>
      <c r="D32" s="840"/>
      <c r="E32" s="840"/>
      <c r="F32" s="840"/>
      <c r="G32" s="840"/>
      <c r="H32" s="840"/>
      <c r="I32" s="840"/>
      <c r="J32" s="840"/>
      <c r="K32" s="840"/>
      <c r="L32" s="840"/>
      <c r="M32" s="840"/>
      <c r="N32" s="840"/>
      <c r="O32" s="840"/>
      <c r="P32" s="841"/>
      <c r="Q32" s="842">
        <v>2149</v>
      </c>
      <c r="R32" s="843"/>
      <c r="S32" s="843"/>
      <c r="T32" s="843"/>
      <c r="U32" s="843"/>
      <c r="V32" s="843">
        <v>2062</v>
      </c>
      <c r="W32" s="843"/>
      <c r="X32" s="843"/>
      <c r="Y32" s="843"/>
      <c r="Z32" s="843"/>
      <c r="AA32" s="843">
        <v>87</v>
      </c>
      <c r="AB32" s="843"/>
      <c r="AC32" s="843"/>
      <c r="AD32" s="843"/>
      <c r="AE32" s="844"/>
      <c r="AF32" s="845">
        <v>73</v>
      </c>
      <c r="AG32" s="846"/>
      <c r="AH32" s="846"/>
      <c r="AI32" s="846"/>
      <c r="AJ32" s="847"/>
      <c r="AK32" s="915">
        <v>1427</v>
      </c>
      <c r="AL32" s="916"/>
      <c r="AM32" s="916"/>
      <c r="AN32" s="916"/>
      <c r="AO32" s="916"/>
      <c r="AP32" s="916">
        <v>17505</v>
      </c>
      <c r="AQ32" s="916"/>
      <c r="AR32" s="916"/>
      <c r="AS32" s="916"/>
      <c r="AT32" s="916"/>
      <c r="AU32" s="916">
        <v>14004</v>
      </c>
      <c r="AV32" s="916"/>
      <c r="AW32" s="916"/>
      <c r="AX32" s="916"/>
      <c r="AY32" s="916"/>
      <c r="AZ32" s="917"/>
      <c r="BA32" s="917"/>
      <c r="BB32" s="917"/>
      <c r="BC32" s="917"/>
      <c r="BD32" s="917"/>
      <c r="BE32" s="913" t="s">
        <v>408</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409</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410</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2142</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127</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395</v>
      </c>
      <c r="W66" s="802"/>
      <c r="X66" s="802"/>
      <c r="Y66" s="802"/>
      <c r="Z66" s="803"/>
      <c r="AA66" s="801" t="s">
        <v>414</v>
      </c>
      <c r="AB66" s="802"/>
      <c r="AC66" s="802"/>
      <c r="AD66" s="802"/>
      <c r="AE66" s="803"/>
      <c r="AF66" s="937" t="s">
        <v>397</v>
      </c>
      <c r="AG66" s="898"/>
      <c r="AH66" s="898"/>
      <c r="AI66" s="898"/>
      <c r="AJ66" s="938"/>
      <c r="AK66" s="801" t="s">
        <v>415</v>
      </c>
      <c r="AL66" s="825"/>
      <c r="AM66" s="825"/>
      <c r="AN66" s="825"/>
      <c r="AO66" s="826"/>
      <c r="AP66" s="801" t="s">
        <v>399</v>
      </c>
      <c r="AQ66" s="802"/>
      <c r="AR66" s="802"/>
      <c r="AS66" s="802"/>
      <c r="AT66" s="803"/>
      <c r="AU66" s="801" t="s">
        <v>416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2">
      <c r="A68" s="259">
        <v>1</v>
      </c>
      <c r="B68" s="954" t="s">
        <v>574</v>
      </c>
      <c r="C68" s="955"/>
      <c r="D68" s="955"/>
      <c r="E68" s="955"/>
      <c r="F68" s="955"/>
      <c r="G68" s="955"/>
      <c r="H68" s="955"/>
      <c r="I68" s="955"/>
      <c r="J68" s="955"/>
      <c r="K68" s="955"/>
      <c r="L68" s="955"/>
      <c r="M68" s="955"/>
      <c r="N68" s="955"/>
      <c r="O68" s="955"/>
      <c r="P68" s="956"/>
      <c r="Q68" s="957">
        <v>3348</v>
      </c>
      <c r="R68" s="951"/>
      <c r="S68" s="951"/>
      <c r="T68" s="951"/>
      <c r="U68" s="951"/>
      <c r="V68" s="951">
        <v>3273</v>
      </c>
      <c r="W68" s="951"/>
      <c r="X68" s="951"/>
      <c r="Y68" s="951"/>
      <c r="Z68" s="951"/>
      <c r="AA68" s="951">
        <v>75</v>
      </c>
      <c r="AB68" s="951"/>
      <c r="AC68" s="951"/>
      <c r="AD68" s="951"/>
      <c r="AE68" s="951"/>
      <c r="AF68" s="951">
        <v>75</v>
      </c>
      <c r="AG68" s="951"/>
      <c r="AH68" s="951"/>
      <c r="AI68" s="951"/>
      <c r="AJ68" s="951"/>
      <c r="AK68" s="951">
        <v>453</v>
      </c>
      <c r="AL68" s="951"/>
      <c r="AM68" s="951"/>
      <c r="AN68" s="951"/>
      <c r="AO68" s="951"/>
      <c r="AP68" s="951" t="s">
        <v>508</v>
      </c>
      <c r="AQ68" s="951"/>
      <c r="AR68" s="951"/>
      <c r="AS68" s="951"/>
      <c r="AT68" s="951"/>
      <c r="AU68" s="951" t="s">
        <v>508</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2">
      <c r="A69" s="262">
        <v>2</v>
      </c>
      <c r="B69" s="958" t="s">
        <v>575</v>
      </c>
      <c r="C69" s="959"/>
      <c r="D69" s="959"/>
      <c r="E69" s="959"/>
      <c r="F69" s="959"/>
      <c r="G69" s="959"/>
      <c r="H69" s="959"/>
      <c r="I69" s="959"/>
      <c r="J69" s="959"/>
      <c r="K69" s="959"/>
      <c r="L69" s="959"/>
      <c r="M69" s="959"/>
      <c r="N69" s="959"/>
      <c r="O69" s="959"/>
      <c r="P69" s="960"/>
      <c r="Q69" s="961">
        <v>79</v>
      </c>
      <c r="R69" s="916"/>
      <c r="S69" s="916"/>
      <c r="T69" s="916"/>
      <c r="U69" s="916"/>
      <c r="V69" s="916">
        <v>75</v>
      </c>
      <c r="W69" s="916"/>
      <c r="X69" s="916"/>
      <c r="Y69" s="916"/>
      <c r="Z69" s="916"/>
      <c r="AA69" s="916">
        <v>4</v>
      </c>
      <c r="AB69" s="916"/>
      <c r="AC69" s="916"/>
      <c r="AD69" s="916"/>
      <c r="AE69" s="916"/>
      <c r="AF69" s="916">
        <v>4</v>
      </c>
      <c r="AG69" s="916"/>
      <c r="AH69" s="916"/>
      <c r="AI69" s="916"/>
      <c r="AJ69" s="916"/>
      <c r="AK69" s="916" t="s">
        <v>508</v>
      </c>
      <c r="AL69" s="916"/>
      <c r="AM69" s="916"/>
      <c r="AN69" s="916"/>
      <c r="AO69" s="916"/>
      <c r="AP69" s="916" t="s">
        <v>508</v>
      </c>
      <c r="AQ69" s="916"/>
      <c r="AR69" s="916"/>
      <c r="AS69" s="916"/>
      <c r="AT69" s="916"/>
      <c r="AU69" s="916" t="s">
        <v>508</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2">
      <c r="A70" s="262">
        <v>3</v>
      </c>
      <c r="B70" s="958" t="s">
        <v>576</v>
      </c>
      <c r="C70" s="959"/>
      <c r="D70" s="959"/>
      <c r="E70" s="959"/>
      <c r="F70" s="959"/>
      <c r="G70" s="959"/>
      <c r="H70" s="959"/>
      <c r="I70" s="959"/>
      <c r="J70" s="959"/>
      <c r="K70" s="959"/>
      <c r="L70" s="959"/>
      <c r="M70" s="959"/>
      <c r="N70" s="959"/>
      <c r="O70" s="959"/>
      <c r="P70" s="960"/>
      <c r="Q70" s="961">
        <v>275</v>
      </c>
      <c r="R70" s="916"/>
      <c r="S70" s="916"/>
      <c r="T70" s="916"/>
      <c r="U70" s="916"/>
      <c r="V70" s="916">
        <v>203</v>
      </c>
      <c r="W70" s="916"/>
      <c r="X70" s="916"/>
      <c r="Y70" s="916"/>
      <c r="Z70" s="916"/>
      <c r="AA70" s="916">
        <v>72</v>
      </c>
      <c r="AB70" s="916"/>
      <c r="AC70" s="916"/>
      <c r="AD70" s="916"/>
      <c r="AE70" s="916"/>
      <c r="AF70" s="916">
        <v>72</v>
      </c>
      <c r="AG70" s="916"/>
      <c r="AH70" s="916"/>
      <c r="AI70" s="916"/>
      <c r="AJ70" s="916"/>
      <c r="AK70" s="916" t="s">
        <v>508</v>
      </c>
      <c r="AL70" s="916"/>
      <c r="AM70" s="916"/>
      <c r="AN70" s="916"/>
      <c r="AO70" s="916"/>
      <c r="AP70" s="916" t="s">
        <v>508</v>
      </c>
      <c r="AQ70" s="916"/>
      <c r="AR70" s="916"/>
      <c r="AS70" s="916"/>
      <c r="AT70" s="916"/>
      <c r="AU70" s="916" t="s">
        <v>508</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2">
      <c r="A71" s="262">
        <v>4</v>
      </c>
      <c r="B71" s="958" t="s">
        <v>577</v>
      </c>
      <c r="C71" s="959"/>
      <c r="D71" s="959"/>
      <c r="E71" s="959"/>
      <c r="F71" s="959"/>
      <c r="G71" s="959"/>
      <c r="H71" s="959"/>
      <c r="I71" s="959"/>
      <c r="J71" s="959"/>
      <c r="K71" s="959"/>
      <c r="L71" s="959"/>
      <c r="M71" s="959"/>
      <c r="N71" s="959"/>
      <c r="O71" s="959"/>
      <c r="P71" s="960"/>
      <c r="Q71" s="961">
        <v>168695</v>
      </c>
      <c r="R71" s="916"/>
      <c r="S71" s="916"/>
      <c r="T71" s="916"/>
      <c r="U71" s="916"/>
      <c r="V71" s="916">
        <v>162592</v>
      </c>
      <c r="W71" s="916"/>
      <c r="X71" s="916"/>
      <c r="Y71" s="916"/>
      <c r="Z71" s="916"/>
      <c r="AA71" s="916">
        <v>6103</v>
      </c>
      <c r="AB71" s="916"/>
      <c r="AC71" s="916"/>
      <c r="AD71" s="916"/>
      <c r="AE71" s="916"/>
      <c r="AF71" s="916">
        <v>6103</v>
      </c>
      <c r="AG71" s="916"/>
      <c r="AH71" s="916"/>
      <c r="AI71" s="916"/>
      <c r="AJ71" s="916"/>
      <c r="AK71" s="916">
        <v>1266</v>
      </c>
      <c r="AL71" s="916"/>
      <c r="AM71" s="916"/>
      <c r="AN71" s="916"/>
      <c r="AO71" s="916"/>
      <c r="AP71" s="916" t="s">
        <v>508</v>
      </c>
      <c r="AQ71" s="916"/>
      <c r="AR71" s="916"/>
      <c r="AS71" s="916"/>
      <c r="AT71" s="916"/>
      <c r="AU71" s="916" t="s">
        <v>508</v>
      </c>
      <c r="AV71" s="916"/>
      <c r="AW71" s="916"/>
      <c r="AX71" s="916"/>
      <c r="AY71" s="916"/>
      <c r="AZ71" s="962" t="s">
        <v>583</v>
      </c>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2">
      <c r="A72" s="262">
        <v>5</v>
      </c>
      <c r="B72" s="958" t="s">
        <v>578</v>
      </c>
      <c r="C72" s="959"/>
      <c r="D72" s="959"/>
      <c r="E72" s="959"/>
      <c r="F72" s="959"/>
      <c r="G72" s="959"/>
      <c r="H72" s="959"/>
      <c r="I72" s="959"/>
      <c r="J72" s="959"/>
      <c r="K72" s="959"/>
      <c r="L72" s="959"/>
      <c r="M72" s="959"/>
      <c r="N72" s="959"/>
      <c r="O72" s="959"/>
      <c r="P72" s="960"/>
      <c r="Q72" s="961">
        <v>3340</v>
      </c>
      <c r="R72" s="916"/>
      <c r="S72" s="916"/>
      <c r="T72" s="916"/>
      <c r="U72" s="916"/>
      <c r="V72" s="916">
        <v>3079</v>
      </c>
      <c r="W72" s="916"/>
      <c r="X72" s="916"/>
      <c r="Y72" s="916"/>
      <c r="Z72" s="916"/>
      <c r="AA72" s="916">
        <v>261</v>
      </c>
      <c r="AB72" s="916"/>
      <c r="AC72" s="916"/>
      <c r="AD72" s="916"/>
      <c r="AE72" s="916"/>
      <c r="AF72" s="916">
        <v>261</v>
      </c>
      <c r="AG72" s="916"/>
      <c r="AH72" s="916"/>
      <c r="AI72" s="916"/>
      <c r="AJ72" s="916"/>
      <c r="AK72" s="916">
        <v>26</v>
      </c>
      <c r="AL72" s="916"/>
      <c r="AM72" s="916"/>
      <c r="AN72" s="916"/>
      <c r="AO72" s="916"/>
      <c r="AP72" s="916">
        <v>380</v>
      </c>
      <c r="AQ72" s="916"/>
      <c r="AR72" s="916"/>
      <c r="AS72" s="916"/>
      <c r="AT72" s="916"/>
      <c r="AU72" s="916">
        <v>55</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2">
      <c r="A73" s="262">
        <v>6</v>
      </c>
      <c r="B73" s="958" t="s">
        <v>579</v>
      </c>
      <c r="C73" s="959"/>
      <c r="D73" s="959"/>
      <c r="E73" s="959"/>
      <c r="F73" s="959"/>
      <c r="G73" s="959"/>
      <c r="H73" s="959"/>
      <c r="I73" s="959"/>
      <c r="J73" s="959"/>
      <c r="K73" s="959"/>
      <c r="L73" s="959"/>
      <c r="M73" s="959"/>
      <c r="N73" s="959"/>
      <c r="O73" s="959"/>
      <c r="P73" s="960"/>
      <c r="Q73" s="961">
        <v>2513</v>
      </c>
      <c r="R73" s="916"/>
      <c r="S73" s="916"/>
      <c r="T73" s="916"/>
      <c r="U73" s="916"/>
      <c r="V73" s="916">
        <v>2457</v>
      </c>
      <c r="W73" s="916"/>
      <c r="X73" s="916"/>
      <c r="Y73" s="916"/>
      <c r="Z73" s="916"/>
      <c r="AA73" s="916">
        <v>56</v>
      </c>
      <c r="AB73" s="916"/>
      <c r="AC73" s="916"/>
      <c r="AD73" s="916"/>
      <c r="AE73" s="916"/>
      <c r="AF73" s="916">
        <v>56</v>
      </c>
      <c r="AG73" s="916"/>
      <c r="AH73" s="916"/>
      <c r="AI73" s="916"/>
      <c r="AJ73" s="916"/>
      <c r="AK73" s="916">
        <v>5</v>
      </c>
      <c r="AL73" s="916"/>
      <c r="AM73" s="916"/>
      <c r="AN73" s="916"/>
      <c r="AO73" s="916"/>
      <c r="AP73" s="916">
        <v>670</v>
      </c>
      <c r="AQ73" s="916"/>
      <c r="AR73" s="916"/>
      <c r="AS73" s="916"/>
      <c r="AT73" s="916"/>
      <c r="AU73" s="916">
        <v>185</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2">
      <c r="A74" s="262">
        <v>7</v>
      </c>
      <c r="B74" s="958" t="s">
        <v>580</v>
      </c>
      <c r="C74" s="959"/>
      <c r="D74" s="959"/>
      <c r="E74" s="959"/>
      <c r="F74" s="959"/>
      <c r="G74" s="959"/>
      <c r="H74" s="959"/>
      <c r="I74" s="959"/>
      <c r="J74" s="959"/>
      <c r="K74" s="959"/>
      <c r="L74" s="959"/>
      <c r="M74" s="959"/>
      <c r="N74" s="959"/>
      <c r="O74" s="959"/>
      <c r="P74" s="960"/>
      <c r="Q74" s="961" t="s">
        <v>508</v>
      </c>
      <c r="R74" s="916"/>
      <c r="S74" s="916"/>
      <c r="T74" s="916"/>
      <c r="U74" s="916"/>
      <c r="V74" s="916" t="s">
        <v>508</v>
      </c>
      <c r="W74" s="916"/>
      <c r="X74" s="916"/>
      <c r="Y74" s="916"/>
      <c r="Z74" s="916"/>
      <c r="AA74" s="916" t="s">
        <v>508</v>
      </c>
      <c r="AB74" s="916"/>
      <c r="AC74" s="916"/>
      <c r="AD74" s="916"/>
      <c r="AE74" s="916"/>
      <c r="AF74" s="916" t="s">
        <v>508</v>
      </c>
      <c r="AG74" s="916"/>
      <c r="AH74" s="916"/>
      <c r="AI74" s="916"/>
      <c r="AJ74" s="916"/>
      <c r="AK74" s="916" t="s">
        <v>508</v>
      </c>
      <c r="AL74" s="916"/>
      <c r="AM74" s="916"/>
      <c r="AN74" s="916"/>
      <c r="AO74" s="916"/>
      <c r="AP74" s="916" t="s">
        <v>508</v>
      </c>
      <c r="AQ74" s="916"/>
      <c r="AR74" s="916"/>
      <c r="AS74" s="916"/>
      <c r="AT74" s="916"/>
      <c r="AU74" s="916" t="s">
        <v>508</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2">
      <c r="A75" s="262">
        <v>8</v>
      </c>
      <c r="B75" s="958" t="s">
        <v>581</v>
      </c>
      <c r="C75" s="959"/>
      <c r="D75" s="959"/>
      <c r="E75" s="959"/>
      <c r="F75" s="959"/>
      <c r="G75" s="959"/>
      <c r="H75" s="959"/>
      <c r="I75" s="959"/>
      <c r="J75" s="959"/>
      <c r="K75" s="959"/>
      <c r="L75" s="959"/>
      <c r="M75" s="959"/>
      <c r="N75" s="959"/>
      <c r="O75" s="959"/>
      <c r="P75" s="960"/>
      <c r="Q75" s="964">
        <v>2739</v>
      </c>
      <c r="R75" s="965"/>
      <c r="S75" s="965"/>
      <c r="T75" s="965"/>
      <c r="U75" s="915"/>
      <c r="V75" s="966">
        <v>2208</v>
      </c>
      <c r="W75" s="965"/>
      <c r="X75" s="965"/>
      <c r="Y75" s="965"/>
      <c r="Z75" s="915"/>
      <c r="AA75" s="966">
        <v>531</v>
      </c>
      <c r="AB75" s="965"/>
      <c r="AC75" s="965"/>
      <c r="AD75" s="965"/>
      <c r="AE75" s="915"/>
      <c r="AF75" s="966">
        <v>531</v>
      </c>
      <c r="AG75" s="965"/>
      <c r="AH75" s="965"/>
      <c r="AI75" s="965"/>
      <c r="AJ75" s="915"/>
      <c r="AK75" s="916" t="s">
        <v>508</v>
      </c>
      <c r="AL75" s="916"/>
      <c r="AM75" s="916"/>
      <c r="AN75" s="916"/>
      <c r="AO75" s="916"/>
      <c r="AP75" s="966">
        <v>11562</v>
      </c>
      <c r="AQ75" s="965"/>
      <c r="AR75" s="965"/>
      <c r="AS75" s="965"/>
      <c r="AT75" s="915"/>
      <c r="AU75" s="966" t="s">
        <v>508</v>
      </c>
      <c r="AV75" s="965"/>
      <c r="AW75" s="965"/>
      <c r="AX75" s="965"/>
      <c r="AY75" s="915"/>
      <c r="AZ75" s="962" t="s">
        <v>584</v>
      </c>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2">
      <c r="A76" s="262">
        <v>9</v>
      </c>
      <c r="B76" s="958" t="s">
        <v>582</v>
      </c>
      <c r="C76" s="959"/>
      <c r="D76" s="959"/>
      <c r="E76" s="959"/>
      <c r="F76" s="959"/>
      <c r="G76" s="959"/>
      <c r="H76" s="959"/>
      <c r="I76" s="959"/>
      <c r="J76" s="959"/>
      <c r="K76" s="959"/>
      <c r="L76" s="959"/>
      <c r="M76" s="959"/>
      <c r="N76" s="959"/>
      <c r="O76" s="959"/>
      <c r="P76" s="960"/>
      <c r="Q76" s="964" t="s">
        <v>508</v>
      </c>
      <c r="R76" s="965"/>
      <c r="S76" s="965"/>
      <c r="T76" s="965"/>
      <c r="U76" s="915"/>
      <c r="V76" s="966" t="s">
        <v>508</v>
      </c>
      <c r="W76" s="965"/>
      <c r="X76" s="965"/>
      <c r="Y76" s="965"/>
      <c r="Z76" s="915"/>
      <c r="AA76" s="966" t="s">
        <v>508</v>
      </c>
      <c r="AB76" s="965"/>
      <c r="AC76" s="965"/>
      <c r="AD76" s="965"/>
      <c r="AE76" s="915"/>
      <c r="AF76" s="966" t="s">
        <v>508</v>
      </c>
      <c r="AG76" s="965"/>
      <c r="AH76" s="965"/>
      <c r="AI76" s="965"/>
      <c r="AJ76" s="915"/>
      <c r="AK76" s="966" t="s">
        <v>508</v>
      </c>
      <c r="AL76" s="965"/>
      <c r="AM76" s="965"/>
      <c r="AN76" s="965"/>
      <c r="AO76" s="915"/>
      <c r="AP76" s="966" t="s">
        <v>508</v>
      </c>
      <c r="AQ76" s="965"/>
      <c r="AR76" s="965"/>
      <c r="AS76" s="965"/>
      <c r="AT76" s="915"/>
      <c r="AU76" s="966" t="s">
        <v>508</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2">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2">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2">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2">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2">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2">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2">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2">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2">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2">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2">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5">
      <c r="A88" s="265" t="s">
        <v>390</v>
      </c>
      <c r="B88" s="874" t="s">
        <v>417</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7102</v>
      </c>
      <c r="AG88" s="927"/>
      <c r="AH88" s="927"/>
      <c r="AI88" s="927"/>
      <c r="AJ88" s="927"/>
      <c r="AK88" s="924"/>
      <c r="AL88" s="924"/>
      <c r="AM88" s="924"/>
      <c r="AN88" s="924"/>
      <c r="AO88" s="924"/>
      <c r="AP88" s="927">
        <v>12612</v>
      </c>
      <c r="AQ88" s="927"/>
      <c r="AR88" s="927"/>
      <c r="AS88" s="927"/>
      <c r="AT88" s="927"/>
      <c r="AU88" s="927">
        <v>240</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418</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2">
      <c r="A109" s="999" t="s">
        <v>425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426</v>
      </c>
      <c r="AB109" s="980"/>
      <c r="AC109" s="980"/>
      <c r="AD109" s="980"/>
      <c r="AE109" s="981"/>
      <c r="AF109" s="979" t="s">
        <v>306</v>
      </c>
      <c r="AG109" s="980"/>
      <c r="AH109" s="980"/>
      <c r="AI109" s="980"/>
      <c r="AJ109" s="981"/>
      <c r="AK109" s="979" t="s">
        <v>305</v>
      </c>
      <c r="AL109" s="980"/>
      <c r="AM109" s="980"/>
      <c r="AN109" s="980"/>
      <c r="AO109" s="981"/>
      <c r="AP109" s="979" t="s">
        <v>427</v>
      </c>
      <c r="AQ109" s="980"/>
      <c r="AR109" s="980"/>
      <c r="AS109" s="980"/>
      <c r="AT109" s="982"/>
      <c r="AU109" s="999" t="s">
        <v>425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426</v>
      </c>
      <c r="BR109" s="980"/>
      <c r="BS109" s="980"/>
      <c r="BT109" s="980"/>
      <c r="BU109" s="981"/>
      <c r="BV109" s="979" t="s">
        <v>306</v>
      </c>
      <c r="BW109" s="980"/>
      <c r="BX109" s="980"/>
      <c r="BY109" s="980"/>
      <c r="BZ109" s="981"/>
      <c r="CA109" s="979" t="s">
        <v>305</v>
      </c>
      <c r="CB109" s="980"/>
      <c r="CC109" s="980"/>
      <c r="CD109" s="980"/>
      <c r="CE109" s="981"/>
      <c r="CF109" s="1000" t="s">
        <v>427</v>
      </c>
      <c r="CG109" s="1000"/>
      <c r="CH109" s="1000"/>
      <c r="CI109" s="1000"/>
      <c r="CJ109" s="1000"/>
      <c r="CK109" s="979" t="s">
        <v>428</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426</v>
      </c>
      <c r="DH109" s="980"/>
      <c r="DI109" s="980"/>
      <c r="DJ109" s="980"/>
      <c r="DK109" s="981"/>
      <c r="DL109" s="979" t="s">
        <v>306</v>
      </c>
      <c r="DM109" s="980"/>
      <c r="DN109" s="980"/>
      <c r="DO109" s="980"/>
      <c r="DP109" s="981"/>
      <c r="DQ109" s="979" t="s">
        <v>305</v>
      </c>
      <c r="DR109" s="980"/>
      <c r="DS109" s="980"/>
      <c r="DT109" s="980"/>
      <c r="DU109" s="981"/>
      <c r="DV109" s="979" t="s">
        <v>427</v>
      </c>
      <c r="DW109" s="980"/>
      <c r="DX109" s="980"/>
      <c r="DY109" s="980"/>
      <c r="DZ109" s="982"/>
    </row>
    <row r="110" spans="1:131" s="247" customFormat="1" ht="26.25" customHeight="1" x14ac:dyDescent="0.2">
      <c r="A110" s="983" t="s">
        <v>429</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1678316</v>
      </c>
      <c r="AB110" s="987"/>
      <c r="AC110" s="987"/>
      <c r="AD110" s="987"/>
      <c r="AE110" s="988"/>
      <c r="AF110" s="989">
        <v>1905161</v>
      </c>
      <c r="AG110" s="987"/>
      <c r="AH110" s="987"/>
      <c r="AI110" s="987"/>
      <c r="AJ110" s="988"/>
      <c r="AK110" s="989">
        <v>1955939</v>
      </c>
      <c r="AL110" s="987"/>
      <c r="AM110" s="987"/>
      <c r="AN110" s="987"/>
      <c r="AO110" s="988"/>
      <c r="AP110" s="990">
        <v>19.8</v>
      </c>
      <c r="AQ110" s="991"/>
      <c r="AR110" s="991"/>
      <c r="AS110" s="991"/>
      <c r="AT110" s="992"/>
      <c r="AU110" s="993" t="s">
        <v>72</v>
      </c>
      <c r="AV110" s="994"/>
      <c r="AW110" s="994"/>
      <c r="AX110" s="994"/>
      <c r="AY110" s="994"/>
      <c r="AZ110" s="1035" t="s">
        <v>430</v>
      </c>
      <c r="BA110" s="984"/>
      <c r="BB110" s="984"/>
      <c r="BC110" s="984"/>
      <c r="BD110" s="984"/>
      <c r="BE110" s="984"/>
      <c r="BF110" s="984"/>
      <c r="BG110" s="984"/>
      <c r="BH110" s="984"/>
      <c r="BI110" s="984"/>
      <c r="BJ110" s="984"/>
      <c r="BK110" s="984"/>
      <c r="BL110" s="984"/>
      <c r="BM110" s="984"/>
      <c r="BN110" s="984"/>
      <c r="BO110" s="984"/>
      <c r="BP110" s="985"/>
      <c r="BQ110" s="1021">
        <v>22575742</v>
      </c>
      <c r="BR110" s="1022"/>
      <c r="BS110" s="1022"/>
      <c r="BT110" s="1022"/>
      <c r="BU110" s="1022"/>
      <c r="BV110" s="1022">
        <v>23758773</v>
      </c>
      <c r="BW110" s="1022"/>
      <c r="BX110" s="1022"/>
      <c r="BY110" s="1022"/>
      <c r="BZ110" s="1022"/>
      <c r="CA110" s="1022">
        <v>24037836</v>
      </c>
      <c r="CB110" s="1022"/>
      <c r="CC110" s="1022"/>
      <c r="CD110" s="1022"/>
      <c r="CE110" s="1022"/>
      <c r="CF110" s="1036">
        <v>243.3</v>
      </c>
      <c r="CG110" s="1037"/>
      <c r="CH110" s="1037"/>
      <c r="CI110" s="1037"/>
      <c r="CJ110" s="1037"/>
      <c r="CK110" s="1038" t="s">
        <v>431</v>
      </c>
      <c r="CL110" s="1039"/>
      <c r="CM110" s="1018" t="s">
        <v>432</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433</v>
      </c>
      <c r="DH110" s="1022"/>
      <c r="DI110" s="1022"/>
      <c r="DJ110" s="1022"/>
      <c r="DK110" s="1022"/>
      <c r="DL110" s="1022" t="s">
        <v>127</v>
      </c>
      <c r="DM110" s="1022"/>
      <c r="DN110" s="1022"/>
      <c r="DO110" s="1022"/>
      <c r="DP110" s="1022"/>
      <c r="DQ110" s="1022" t="s">
        <v>127</v>
      </c>
      <c r="DR110" s="1022"/>
      <c r="DS110" s="1022"/>
      <c r="DT110" s="1022"/>
      <c r="DU110" s="1022"/>
      <c r="DV110" s="1023" t="s">
        <v>433</v>
      </c>
      <c r="DW110" s="1023"/>
      <c r="DX110" s="1023"/>
      <c r="DY110" s="1023"/>
      <c r="DZ110" s="1024"/>
    </row>
    <row r="111" spans="1:131" s="247" customFormat="1" ht="26.25" customHeight="1" x14ac:dyDescent="0.2">
      <c r="A111" s="1025" t="s">
        <v>434</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127</v>
      </c>
      <c r="AB111" s="1029"/>
      <c r="AC111" s="1029"/>
      <c r="AD111" s="1029"/>
      <c r="AE111" s="1030"/>
      <c r="AF111" s="1031" t="s">
        <v>127</v>
      </c>
      <c r="AG111" s="1029"/>
      <c r="AH111" s="1029"/>
      <c r="AI111" s="1029"/>
      <c r="AJ111" s="1030"/>
      <c r="AK111" s="1031" t="s">
        <v>127</v>
      </c>
      <c r="AL111" s="1029"/>
      <c r="AM111" s="1029"/>
      <c r="AN111" s="1029"/>
      <c r="AO111" s="1030"/>
      <c r="AP111" s="1032" t="s">
        <v>127</v>
      </c>
      <c r="AQ111" s="1033"/>
      <c r="AR111" s="1033"/>
      <c r="AS111" s="1033"/>
      <c r="AT111" s="1034"/>
      <c r="AU111" s="995"/>
      <c r="AV111" s="996"/>
      <c r="AW111" s="996"/>
      <c r="AX111" s="996"/>
      <c r="AY111" s="996"/>
      <c r="AZ111" s="1044" t="s">
        <v>435</v>
      </c>
      <c r="BA111" s="1045"/>
      <c r="BB111" s="1045"/>
      <c r="BC111" s="1045"/>
      <c r="BD111" s="1045"/>
      <c r="BE111" s="1045"/>
      <c r="BF111" s="1045"/>
      <c r="BG111" s="1045"/>
      <c r="BH111" s="1045"/>
      <c r="BI111" s="1045"/>
      <c r="BJ111" s="1045"/>
      <c r="BK111" s="1045"/>
      <c r="BL111" s="1045"/>
      <c r="BM111" s="1045"/>
      <c r="BN111" s="1045"/>
      <c r="BO111" s="1045"/>
      <c r="BP111" s="1046"/>
      <c r="BQ111" s="1014">
        <v>45673</v>
      </c>
      <c r="BR111" s="1015"/>
      <c r="BS111" s="1015"/>
      <c r="BT111" s="1015"/>
      <c r="BU111" s="1015"/>
      <c r="BV111" s="1015">
        <v>39836</v>
      </c>
      <c r="BW111" s="1015"/>
      <c r="BX111" s="1015"/>
      <c r="BY111" s="1015"/>
      <c r="BZ111" s="1015"/>
      <c r="CA111" s="1015">
        <v>33982</v>
      </c>
      <c r="CB111" s="1015"/>
      <c r="CC111" s="1015"/>
      <c r="CD111" s="1015"/>
      <c r="CE111" s="1015"/>
      <c r="CF111" s="1009">
        <v>0.3</v>
      </c>
      <c r="CG111" s="1010"/>
      <c r="CH111" s="1010"/>
      <c r="CI111" s="1010"/>
      <c r="CJ111" s="1010"/>
      <c r="CK111" s="1040"/>
      <c r="CL111" s="1041"/>
      <c r="CM111" s="1011" t="s">
        <v>436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433</v>
      </c>
      <c r="DH111" s="1015"/>
      <c r="DI111" s="1015"/>
      <c r="DJ111" s="1015"/>
      <c r="DK111" s="1015"/>
      <c r="DL111" s="1015" t="s">
        <v>433</v>
      </c>
      <c r="DM111" s="1015"/>
      <c r="DN111" s="1015"/>
      <c r="DO111" s="1015"/>
      <c r="DP111" s="1015"/>
      <c r="DQ111" s="1015" t="s">
        <v>127</v>
      </c>
      <c r="DR111" s="1015"/>
      <c r="DS111" s="1015"/>
      <c r="DT111" s="1015"/>
      <c r="DU111" s="1015"/>
      <c r="DV111" s="1016" t="s">
        <v>127</v>
      </c>
      <c r="DW111" s="1016"/>
      <c r="DX111" s="1016"/>
      <c r="DY111" s="1016"/>
      <c r="DZ111" s="1017"/>
    </row>
    <row r="112" spans="1:131" s="247" customFormat="1" ht="26.25" customHeight="1" x14ac:dyDescent="0.2">
      <c r="A112" s="1047" t="s">
        <v>437</v>
      </c>
      <c r="B112" s="1048"/>
      <c r="C112" s="1045" t="s">
        <v>438</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127</v>
      </c>
      <c r="AB112" s="1054"/>
      <c r="AC112" s="1054"/>
      <c r="AD112" s="1054"/>
      <c r="AE112" s="1055"/>
      <c r="AF112" s="1056" t="s">
        <v>127</v>
      </c>
      <c r="AG112" s="1054"/>
      <c r="AH112" s="1054"/>
      <c r="AI112" s="1054"/>
      <c r="AJ112" s="1055"/>
      <c r="AK112" s="1056" t="s">
        <v>127</v>
      </c>
      <c r="AL112" s="1054"/>
      <c r="AM112" s="1054"/>
      <c r="AN112" s="1054"/>
      <c r="AO112" s="1055"/>
      <c r="AP112" s="1057" t="s">
        <v>433</v>
      </c>
      <c r="AQ112" s="1058"/>
      <c r="AR112" s="1058"/>
      <c r="AS112" s="1058"/>
      <c r="AT112" s="1059"/>
      <c r="AU112" s="995"/>
      <c r="AV112" s="996"/>
      <c r="AW112" s="996"/>
      <c r="AX112" s="996"/>
      <c r="AY112" s="996"/>
      <c r="AZ112" s="1044" t="s">
        <v>439</v>
      </c>
      <c r="BA112" s="1045"/>
      <c r="BB112" s="1045"/>
      <c r="BC112" s="1045"/>
      <c r="BD112" s="1045"/>
      <c r="BE112" s="1045"/>
      <c r="BF112" s="1045"/>
      <c r="BG112" s="1045"/>
      <c r="BH112" s="1045"/>
      <c r="BI112" s="1045"/>
      <c r="BJ112" s="1045"/>
      <c r="BK112" s="1045"/>
      <c r="BL112" s="1045"/>
      <c r="BM112" s="1045"/>
      <c r="BN112" s="1045"/>
      <c r="BO112" s="1045"/>
      <c r="BP112" s="1046"/>
      <c r="BQ112" s="1014">
        <v>18067089</v>
      </c>
      <c r="BR112" s="1015"/>
      <c r="BS112" s="1015"/>
      <c r="BT112" s="1015"/>
      <c r="BU112" s="1015"/>
      <c r="BV112" s="1015">
        <v>16186734</v>
      </c>
      <c r="BW112" s="1015"/>
      <c r="BX112" s="1015"/>
      <c r="BY112" s="1015"/>
      <c r="BZ112" s="1015"/>
      <c r="CA112" s="1015">
        <v>14565676</v>
      </c>
      <c r="CB112" s="1015"/>
      <c r="CC112" s="1015"/>
      <c r="CD112" s="1015"/>
      <c r="CE112" s="1015"/>
      <c r="CF112" s="1009">
        <v>147.4</v>
      </c>
      <c r="CG112" s="1010"/>
      <c r="CH112" s="1010"/>
      <c r="CI112" s="1010"/>
      <c r="CJ112" s="1010"/>
      <c r="CK112" s="1040"/>
      <c r="CL112" s="1041"/>
      <c r="CM112" s="1011" t="s">
        <v>440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127</v>
      </c>
      <c r="DH112" s="1015"/>
      <c r="DI112" s="1015"/>
      <c r="DJ112" s="1015"/>
      <c r="DK112" s="1015"/>
      <c r="DL112" s="1015" t="s">
        <v>127</v>
      </c>
      <c r="DM112" s="1015"/>
      <c r="DN112" s="1015"/>
      <c r="DO112" s="1015"/>
      <c r="DP112" s="1015"/>
      <c r="DQ112" s="1015" t="s">
        <v>127</v>
      </c>
      <c r="DR112" s="1015"/>
      <c r="DS112" s="1015"/>
      <c r="DT112" s="1015"/>
      <c r="DU112" s="1015"/>
      <c r="DV112" s="1016" t="s">
        <v>127</v>
      </c>
      <c r="DW112" s="1016"/>
      <c r="DX112" s="1016"/>
      <c r="DY112" s="1016"/>
      <c r="DZ112" s="1017"/>
    </row>
    <row r="113" spans="1:130" s="247" customFormat="1" ht="26.25" customHeight="1" x14ac:dyDescent="0.2">
      <c r="A113" s="1049"/>
      <c r="B113" s="1050"/>
      <c r="C113" s="1045" t="s">
        <v>441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1806836</v>
      </c>
      <c r="AB113" s="1029"/>
      <c r="AC113" s="1029"/>
      <c r="AD113" s="1029"/>
      <c r="AE113" s="1030"/>
      <c r="AF113" s="1031">
        <v>1261877</v>
      </c>
      <c r="AG113" s="1029"/>
      <c r="AH113" s="1029"/>
      <c r="AI113" s="1029"/>
      <c r="AJ113" s="1030"/>
      <c r="AK113" s="1031">
        <v>1256463</v>
      </c>
      <c r="AL113" s="1029"/>
      <c r="AM113" s="1029"/>
      <c r="AN113" s="1029"/>
      <c r="AO113" s="1030"/>
      <c r="AP113" s="1032">
        <v>12.7</v>
      </c>
      <c r="AQ113" s="1033"/>
      <c r="AR113" s="1033"/>
      <c r="AS113" s="1033"/>
      <c r="AT113" s="1034"/>
      <c r="AU113" s="995"/>
      <c r="AV113" s="996"/>
      <c r="AW113" s="996"/>
      <c r="AX113" s="996"/>
      <c r="AY113" s="996"/>
      <c r="AZ113" s="1044" t="s">
        <v>442</v>
      </c>
      <c r="BA113" s="1045"/>
      <c r="BB113" s="1045"/>
      <c r="BC113" s="1045"/>
      <c r="BD113" s="1045"/>
      <c r="BE113" s="1045"/>
      <c r="BF113" s="1045"/>
      <c r="BG113" s="1045"/>
      <c r="BH113" s="1045"/>
      <c r="BI113" s="1045"/>
      <c r="BJ113" s="1045"/>
      <c r="BK113" s="1045"/>
      <c r="BL113" s="1045"/>
      <c r="BM113" s="1045"/>
      <c r="BN113" s="1045"/>
      <c r="BO113" s="1045"/>
      <c r="BP113" s="1046"/>
      <c r="BQ113" s="1014">
        <v>201740</v>
      </c>
      <c r="BR113" s="1015"/>
      <c r="BS113" s="1015"/>
      <c r="BT113" s="1015"/>
      <c r="BU113" s="1015"/>
      <c r="BV113" s="1015">
        <v>198442</v>
      </c>
      <c r="BW113" s="1015"/>
      <c r="BX113" s="1015"/>
      <c r="BY113" s="1015"/>
      <c r="BZ113" s="1015"/>
      <c r="CA113" s="1015">
        <v>239660</v>
      </c>
      <c r="CB113" s="1015"/>
      <c r="CC113" s="1015"/>
      <c r="CD113" s="1015"/>
      <c r="CE113" s="1015"/>
      <c r="CF113" s="1009">
        <v>2.4</v>
      </c>
      <c r="CG113" s="1010"/>
      <c r="CH113" s="1010"/>
      <c r="CI113" s="1010"/>
      <c r="CJ113" s="1010"/>
      <c r="CK113" s="1040"/>
      <c r="CL113" s="1041"/>
      <c r="CM113" s="1011" t="s">
        <v>443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127</v>
      </c>
      <c r="DH113" s="1054"/>
      <c r="DI113" s="1054"/>
      <c r="DJ113" s="1054"/>
      <c r="DK113" s="1055"/>
      <c r="DL113" s="1056" t="s">
        <v>127</v>
      </c>
      <c r="DM113" s="1054"/>
      <c r="DN113" s="1054"/>
      <c r="DO113" s="1054"/>
      <c r="DP113" s="1055"/>
      <c r="DQ113" s="1056" t="s">
        <v>127</v>
      </c>
      <c r="DR113" s="1054"/>
      <c r="DS113" s="1054"/>
      <c r="DT113" s="1054"/>
      <c r="DU113" s="1055"/>
      <c r="DV113" s="1057" t="s">
        <v>127</v>
      </c>
      <c r="DW113" s="1058"/>
      <c r="DX113" s="1058"/>
      <c r="DY113" s="1058"/>
      <c r="DZ113" s="1059"/>
    </row>
    <row r="114" spans="1:130" s="247" customFormat="1" ht="26.25" customHeight="1" x14ac:dyDescent="0.2">
      <c r="A114" s="1049"/>
      <c r="B114" s="1050"/>
      <c r="C114" s="1045" t="s">
        <v>444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25091</v>
      </c>
      <c r="AB114" s="1054"/>
      <c r="AC114" s="1054"/>
      <c r="AD114" s="1054"/>
      <c r="AE114" s="1055"/>
      <c r="AF114" s="1056">
        <v>24473</v>
      </c>
      <c r="AG114" s="1054"/>
      <c r="AH114" s="1054"/>
      <c r="AI114" s="1054"/>
      <c r="AJ114" s="1055"/>
      <c r="AK114" s="1056">
        <v>22166</v>
      </c>
      <c r="AL114" s="1054"/>
      <c r="AM114" s="1054"/>
      <c r="AN114" s="1054"/>
      <c r="AO114" s="1055"/>
      <c r="AP114" s="1057">
        <v>0.2</v>
      </c>
      <c r="AQ114" s="1058"/>
      <c r="AR114" s="1058"/>
      <c r="AS114" s="1058"/>
      <c r="AT114" s="1059"/>
      <c r="AU114" s="995"/>
      <c r="AV114" s="996"/>
      <c r="AW114" s="996"/>
      <c r="AX114" s="996"/>
      <c r="AY114" s="996"/>
      <c r="AZ114" s="1044" t="s">
        <v>445</v>
      </c>
      <c r="BA114" s="1045"/>
      <c r="BB114" s="1045"/>
      <c r="BC114" s="1045"/>
      <c r="BD114" s="1045"/>
      <c r="BE114" s="1045"/>
      <c r="BF114" s="1045"/>
      <c r="BG114" s="1045"/>
      <c r="BH114" s="1045"/>
      <c r="BI114" s="1045"/>
      <c r="BJ114" s="1045"/>
      <c r="BK114" s="1045"/>
      <c r="BL114" s="1045"/>
      <c r="BM114" s="1045"/>
      <c r="BN114" s="1045"/>
      <c r="BO114" s="1045"/>
      <c r="BP114" s="1046"/>
      <c r="BQ114" s="1014">
        <v>3483329</v>
      </c>
      <c r="BR114" s="1015"/>
      <c r="BS114" s="1015"/>
      <c r="BT114" s="1015"/>
      <c r="BU114" s="1015"/>
      <c r="BV114" s="1015">
        <v>3240887</v>
      </c>
      <c r="BW114" s="1015"/>
      <c r="BX114" s="1015"/>
      <c r="BY114" s="1015"/>
      <c r="BZ114" s="1015"/>
      <c r="CA114" s="1015">
        <v>3294814</v>
      </c>
      <c r="CB114" s="1015"/>
      <c r="CC114" s="1015"/>
      <c r="CD114" s="1015"/>
      <c r="CE114" s="1015"/>
      <c r="CF114" s="1009">
        <v>33.4</v>
      </c>
      <c r="CG114" s="1010"/>
      <c r="CH114" s="1010"/>
      <c r="CI114" s="1010"/>
      <c r="CJ114" s="1010"/>
      <c r="CK114" s="1040"/>
      <c r="CL114" s="1041"/>
      <c r="CM114" s="1011" t="s">
        <v>446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127</v>
      </c>
      <c r="DH114" s="1054"/>
      <c r="DI114" s="1054"/>
      <c r="DJ114" s="1054"/>
      <c r="DK114" s="1055"/>
      <c r="DL114" s="1056" t="s">
        <v>127</v>
      </c>
      <c r="DM114" s="1054"/>
      <c r="DN114" s="1054"/>
      <c r="DO114" s="1054"/>
      <c r="DP114" s="1055"/>
      <c r="DQ114" s="1056" t="s">
        <v>127</v>
      </c>
      <c r="DR114" s="1054"/>
      <c r="DS114" s="1054"/>
      <c r="DT114" s="1054"/>
      <c r="DU114" s="1055"/>
      <c r="DV114" s="1057" t="s">
        <v>433</v>
      </c>
      <c r="DW114" s="1058"/>
      <c r="DX114" s="1058"/>
      <c r="DY114" s="1058"/>
      <c r="DZ114" s="1059"/>
    </row>
    <row r="115" spans="1:130" s="247" customFormat="1" ht="26.25" customHeight="1" x14ac:dyDescent="0.2">
      <c r="A115" s="1049"/>
      <c r="B115" s="1050"/>
      <c r="C115" s="1045" t="s">
        <v>447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5984</v>
      </c>
      <c r="AB115" s="1029"/>
      <c r="AC115" s="1029"/>
      <c r="AD115" s="1029"/>
      <c r="AE115" s="1030"/>
      <c r="AF115" s="1031">
        <v>5984</v>
      </c>
      <c r="AG115" s="1029"/>
      <c r="AH115" s="1029"/>
      <c r="AI115" s="1029"/>
      <c r="AJ115" s="1030"/>
      <c r="AK115" s="1031">
        <v>5984</v>
      </c>
      <c r="AL115" s="1029"/>
      <c r="AM115" s="1029"/>
      <c r="AN115" s="1029"/>
      <c r="AO115" s="1030"/>
      <c r="AP115" s="1032">
        <v>0.1</v>
      </c>
      <c r="AQ115" s="1033"/>
      <c r="AR115" s="1033"/>
      <c r="AS115" s="1033"/>
      <c r="AT115" s="1034"/>
      <c r="AU115" s="995"/>
      <c r="AV115" s="996"/>
      <c r="AW115" s="996"/>
      <c r="AX115" s="996"/>
      <c r="AY115" s="996"/>
      <c r="AZ115" s="1044" t="s">
        <v>448</v>
      </c>
      <c r="BA115" s="1045"/>
      <c r="BB115" s="1045"/>
      <c r="BC115" s="1045"/>
      <c r="BD115" s="1045"/>
      <c r="BE115" s="1045"/>
      <c r="BF115" s="1045"/>
      <c r="BG115" s="1045"/>
      <c r="BH115" s="1045"/>
      <c r="BI115" s="1045"/>
      <c r="BJ115" s="1045"/>
      <c r="BK115" s="1045"/>
      <c r="BL115" s="1045"/>
      <c r="BM115" s="1045"/>
      <c r="BN115" s="1045"/>
      <c r="BO115" s="1045"/>
      <c r="BP115" s="1046"/>
      <c r="BQ115" s="1014">
        <v>18347</v>
      </c>
      <c r="BR115" s="1015"/>
      <c r="BS115" s="1015"/>
      <c r="BT115" s="1015"/>
      <c r="BU115" s="1015"/>
      <c r="BV115" s="1015">
        <v>18627</v>
      </c>
      <c r="BW115" s="1015"/>
      <c r="BX115" s="1015"/>
      <c r="BY115" s="1015"/>
      <c r="BZ115" s="1015"/>
      <c r="CA115" s="1015" t="s">
        <v>433</v>
      </c>
      <c r="CB115" s="1015"/>
      <c r="CC115" s="1015"/>
      <c r="CD115" s="1015"/>
      <c r="CE115" s="1015"/>
      <c r="CF115" s="1009" t="s">
        <v>127</v>
      </c>
      <c r="CG115" s="1010"/>
      <c r="CH115" s="1010"/>
      <c r="CI115" s="1010"/>
      <c r="CJ115" s="1010"/>
      <c r="CK115" s="1040"/>
      <c r="CL115" s="1041"/>
      <c r="CM115" s="1044" t="s">
        <v>449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433</v>
      </c>
      <c r="DH115" s="1054"/>
      <c r="DI115" s="1054"/>
      <c r="DJ115" s="1054"/>
      <c r="DK115" s="1055"/>
      <c r="DL115" s="1056" t="s">
        <v>127</v>
      </c>
      <c r="DM115" s="1054"/>
      <c r="DN115" s="1054"/>
      <c r="DO115" s="1054"/>
      <c r="DP115" s="1055"/>
      <c r="DQ115" s="1056" t="s">
        <v>127</v>
      </c>
      <c r="DR115" s="1054"/>
      <c r="DS115" s="1054"/>
      <c r="DT115" s="1054"/>
      <c r="DU115" s="1055"/>
      <c r="DV115" s="1057" t="s">
        <v>127</v>
      </c>
      <c r="DW115" s="1058"/>
      <c r="DX115" s="1058"/>
      <c r="DY115" s="1058"/>
      <c r="DZ115" s="1059"/>
    </row>
    <row r="116" spans="1:130" s="247" customFormat="1" ht="26.25" customHeight="1" x14ac:dyDescent="0.2">
      <c r="A116" s="1051"/>
      <c r="B116" s="1052"/>
      <c r="C116" s="1060" t="s">
        <v>450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6</v>
      </c>
      <c r="AB116" s="1054"/>
      <c r="AC116" s="1054"/>
      <c r="AD116" s="1054"/>
      <c r="AE116" s="1055"/>
      <c r="AF116" s="1056">
        <v>14</v>
      </c>
      <c r="AG116" s="1054"/>
      <c r="AH116" s="1054"/>
      <c r="AI116" s="1054"/>
      <c r="AJ116" s="1055"/>
      <c r="AK116" s="1056">
        <v>61</v>
      </c>
      <c r="AL116" s="1054"/>
      <c r="AM116" s="1054"/>
      <c r="AN116" s="1054"/>
      <c r="AO116" s="1055"/>
      <c r="AP116" s="1057">
        <v>0</v>
      </c>
      <c r="AQ116" s="1058"/>
      <c r="AR116" s="1058"/>
      <c r="AS116" s="1058"/>
      <c r="AT116" s="1059"/>
      <c r="AU116" s="995"/>
      <c r="AV116" s="996"/>
      <c r="AW116" s="996"/>
      <c r="AX116" s="996"/>
      <c r="AY116" s="996"/>
      <c r="AZ116" s="1062" t="s">
        <v>451</v>
      </c>
      <c r="BA116" s="1063"/>
      <c r="BB116" s="1063"/>
      <c r="BC116" s="1063"/>
      <c r="BD116" s="1063"/>
      <c r="BE116" s="1063"/>
      <c r="BF116" s="1063"/>
      <c r="BG116" s="1063"/>
      <c r="BH116" s="1063"/>
      <c r="BI116" s="1063"/>
      <c r="BJ116" s="1063"/>
      <c r="BK116" s="1063"/>
      <c r="BL116" s="1063"/>
      <c r="BM116" s="1063"/>
      <c r="BN116" s="1063"/>
      <c r="BO116" s="1063"/>
      <c r="BP116" s="1064"/>
      <c r="BQ116" s="1014" t="s">
        <v>127</v>
      </c>
      <c r="BR116" s="1015"/>
      <c r="BS116" s="1015"/>
      <c r="BT116" s="1015"/>
      <c r="BU116" s="1015"/>
      <c r="BV116" s="1015" t="s">
        <v>127</v>
      </c>
      <c r="BW116" s="1015"/>
      <c r="BX116" s="1015"/>
      <c r="BY116" s="1015"/>
      <c r="BZ116" s="1015"/>
      <c r="CA116" s="1015" t="s">
        <v>127</v>
      </c>
      <c r="CB116" s="1015"/>
      <c r="CC116" s="1015"/>
      <c r="CD116" s="1015"/>
      <c r="CE116" s="1015"/>
      <c r="CF116" s="1009" t="s">
        <v>127</v>
      </c>
      <c r="CG116" s="1010"/>
      <c r="CH116" s="1010"/>
      <c r="CI116" s="1010"/>
      <c r="CJ116" s="1010"/>
      <c r="CK116" s="1040"/>
      <c r="CL116" s="1041"/>
      <c r="CM116" s="1011" t="s">
        <v>452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35050</v>
      </c>
      <c r="DH116" s="1054"/>
      <c r="DI116" s="1054"/>
      <c r="DJ116" s="1054"/>
      <c r="DK116" s="1055"/>
      <c r="DL116" s="1056">
        <v>30435</v>
      </c>
      <c r="DM116" s="1054"/>
      <c r="DN116" s="1054"/>
      <c r="DO116" s="1054"/>
      <c r="DP116" s="1055"/>
      <c r="DQ116" s="1056">
        <v>25820</v>
      </c>
      <c r="DR116" s="1054"/>
      <c r="DS116" s="1054"/>
      <c r="DT116" s="1054"/>
      <c r="DU116" s="1055"/>
      <c r="DV116" s="1057">
        <v>0.3</v>
      </c>
      <c r="DW116" s="1058"/>
      <c r="DX116" s="1058"/>
      <c r="DY116" s="1058"/>
      <c r="DZ116" s="1059"/>
    </row>
    <row r="117" spans="1:130" s="247" customFormat="1" ht="26.25" customHeight="1" x14ac:dyDescent="0.2">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453</v>
      </c>
      <c r="Z117" s="981"/>
      <c r="AA117" s="1071">
        <v>3516233</v>
      </c>
      <c r="AB117" s="1072"/>
      <c r="AC117" s="1072"/>
      <c r="AD117" s="1072"/>
      <c r="AE117" s="1073"/>
      <c r="AF117" s="1074">
        <v>3197509</v>
      </c>
      <c r="AG117" s="1072"/>
      <c r="AH117" s="1072"/>
      <c r="AI117" s="1072"/>
      <c r="AJ117" s="1073"/>
      <c r="AK117" s="1074">
        <v>3240613</v>
      </c>
      <c r="AL117" s="1072"/>
      <c r="AM117" s="1072"/>
      <c r="AN117" s="1072"/>
      <c r="AO117" s="1073"/>
      <c r="AP117" s="1075"/>
      <c r="AQ117" s="1076"/>
      <c r="AR117" s="1076"/>
      <c r="AS117" s="1076"/>
      <c r="AT117" s="1077"/>
      <c r="AU117" s="995"/>
      <c r="AV117" s="996"/>
      <c r="AW117" s="996"/>
      <c r="AX117" s="996"/>
      <c r="AY117" s="996"/>
      <c r="AZ117" s="1062" t="s">
        <v>454</v>
      </c>
      <c r="BA117" s="1063"/>
      <c r="BB117" s="1063"/>
      <c r="BC117" s="1063"/>
      <c r="BD117" s="1063"/>
      <c r="BE117" s="1063"/>
      <c r="BF117" s="1063"/>
      <c r="BG117" s="1063"/>
      <c r="BH117" s="1063"/>
      <c r="BI117" s="1063"/>
      <c r="BJ117" s="1063"/>
      <c r="BK117" s="1063"/>
      <c r="BL117" s="1063"/>
      <c r="BM117" s="1063"/>
      <c r="BN117" s="1063"/>
      <c r="BO117" s="1063"/>
      <c r="BP117" s="1064"/>
      <c r="BQ117" s="1014" t="s">
        <v>433</v>
      </c>
      <c r="BR117" s="1015"/>
      <c r="BS117" s="1015"/>
      <c r="BT117" s="1015"/>
      <c r="BU117" s="1015"/>
      <c r="BV117" s="1015" t="s">
        <v>127</v>
      </c>
      <c r="BW117" s="1015"/>
      <c r="BX117" s="1015"/>
      <c r="BY117" s="1015"/>
      <c r="BZ117" s="1015"/>
      <c r="CA117" s="1015" t="s">
        <v>433</v>
      </c>
      <c r="CB117" s="1015"/>
      <c r="CC117" s="1015"/>
      <c r="CD117" s="1015"/>
      <c r="CE117" s="1015"/>
      <c r="CF117" s="1009" t="s">
        <v>433</v>
      </c>
      <c r="CG117" s="1010"/>
      <c r="CH117" s="1010"/>
      <c r="CI117" s="1010"/>
      <c r="CJ117" s="1010"/>
      <c r="CK117" s="1040"/>
      <c r="CL117" s="1041"/>
      <c r="CM117" s="1011" t="s">
        <v>455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433</v>
      </c>
      <c r="DH117" s="1054"/>
      <c r="DI117" s="1054"/>
      <c r="DJ117" s="1054"/>
      <c r="DK117" s="1055"/>
      <c r="DL117" s="1056" t="s">
        <v>433</v>
      </c>
      <c r="DM117" s="1054"/>
      <c r="DN117" s="1054"/>
      <c r="DO117" s="1054"/>
      <c r="DP117" s="1055"/>
      <c r="DQ117" s="1056" t="s">
        <v>127</v>
      </c>
      <c r="DR117" s="1054"/>
      <c r="DS117" s="1054"/>
      <c r="DT117" s="1054"/>
      <c r="DU117" s="1055"/>
      <c r="DV117" s="1057" t="s">
        <v>433</v>
      </c>
      <c r="DW117" s="1058"/>
      <c r="DX117" s="1058"/>
      <c r="DY117" s="1058"/>
      <c r="DZ117" s="1059"/>
    </row>
    <row r="118" spans="1:130" s="247" customFormat="1" ht="26.25" customHeight="1" x14ac:dyDescent="0.2">
      <c r="A118" s="999" t="s">
        <v>428</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426</v>
      </c>
      <c r="AB118" s="980"/>
      <c r="AC118" s="980"/>
      <c r="AD118" s="980"/>
      <c r="AE118" s="981"/>
      <c r="AF118" s="979" t="s">
        <v>306</v>
      </c>
      <c r="AG118" s="980"/>
      <c r="AH118" s="980"/>
      <c r="AI118" s="980"/>
      <c r="AJ118" s="981"/>
      <c r="AK118" s="979" t="s">
        <v>305</v>
      </c>
      <c r="AL118" s="980"/>
      <c r="AM118" s="980"/>
      <c r="AN118" s="980"/>
      <c r="AO118" s="981"/>
      <c r="AP118" s="1066" t="s">
        <v>427</v>
      </c>
      <c r="AQ118" s="1067"/>
      <c r="AR118" s="1067"/>
      <c r="AS118" s="1067"/>
      <c r="AT118" s="1068"/>
      <c r="AU118" s="995"/>
      <c r="AV118" s="996"/>
      <c r="AW118" s="996"/>
      <c r="AX118" s="996"/>
      <c r="AY118" s="996"/>
      <c r="AZ118" s="1069" t="s">
        <v>456</v>
      </c>
      <c r="BA118" s="1060"/>
      <c r="BB118" s="1060"/>
      <c r="BC118" s="1060"/>
      <c r="BD118" s="1060"/>
      <c r="BE118" s="1060"/>
      <c r="BF118" s="1060"/>
      <c r="BG118" s="1060"/>
      <c r="BH118" s="1060"/>
      <c r="BI118" s="1060"/>
      <c r="BJ118" s="1060"/>
      <c r="BK118" s="1060"/>
      <c r="BL118" s="1060"/>
      <c r="BM118" s="1060"/>
      <c r="BN118" s="1060"/>
      <c r="BO118" s="1060"/>
      <c r="BP118" s="1061"/>
      <c r="BQ118" s="1092" t="s">
        <v>127</v>
      </c>
      <c r="BR118" s="1093"/>
      <c r="BS118" s="1093"/>
      <c r="BT118" s="1093"/>
      <c r="BU118" s="1093"/>
      <c r="BV118" s="1093" t="s">
        <v>127</v>
      </c>
      <c r="BW118" s="1093"/>
      <c r="BX118" s="1093"/>
      <c r="BY118" s="1093"/>
      <c r="BZ118" s="1093"/>
      <c r="CA118" s="1093" t="s">
        <v>127</v>
      </c>
      <c r="CB118" s="1093"/>
      <c r="CC118" s="1093"/>
      <c r="CD118" s="1093"/>
      <c r="CE118" s="1093"/>
      <c r="CF118" s="1009" t="s">
        <v>127</v>
      </c>
      <c r="CG118" s="1010"/>
      <c r="CH118" s="1010"/>
      <c r="CI118" s="1010"/>
      <c r="CJ118" s="1010"/>
      <c r="CK118" s="1040"/>
      <c r="CL118" s="1041"/>
      <c r="CM118" s="1011" t="s">
        <v>457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433</v>
      </c>
      <c r="DH118" s="1054"/>
      <c r="DI118" s="1054"/>
      <c r="DJ118" s="1054"/>
      <c r="DK118" s="1055"/>
      <c r="DL118" s="1056" t="s">
        <v>127</v>
      </c>
      <c r="DM118" s="1054"/>
      <c r="DN118" s="1054"/>
      <c r="DO118" s="1054"/>
      <c r="DP118" s="1055"/>
      <c r="DQ118" s="1056" t="s">
        <v>127</v>
      </c>
      <c r="DR118" s="1054"/>
      <c r="DS118" s="1054"/>
      <c r="DT118" s="1054"/>
      <c r="DU118" s="1055"/>
      <c r="DV118" s="1057" t="s">
        <v>433</v>
      </c>
      <c r="DW118" s="1058"/>
      <c r="DX118" s="1058"/>
      <c r="DY118" s="1058"/>
      <c r="DZ118" s="1059"/>
    </row>
    <row r="119" spans="1:130" s="247" customFormat="1" ht="26.25" customHeight="1" x14ac:dyDescent="0.2">
      <c r="A119" s="1153" t="s">
        <v>431</v>
      </c>
      <c r="B119" s="1039"/>
      <c r="C119" s="1018" t="s">
        <v>432</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127</v>
      </c>
      <c r="AB119" s="987"/>
      <c r="AC119" s="987"/>
      <c r="AD119" s="987"/>
      <c r="AE119" s="988"/>
      <c r="AF119" s="989" t="s">
        <v>127</v>
      </c>
      <c r="AG119" s="987"/>
      <c r="AH119" s="987"/>
      <c r="AI119" s="987"/>
      <c r="AJ119" s="988"/>
      <c r="AK119" s="989" t="s">
        <v>127</v>
      </c>
      <c r="AL119" s="987"/>
      <c r="AM119" s="987"/>
      <c r="AN119" s="987"/>
      <c r="AO119" s="988"/>
      <c r="AP119" s="990" t="s">
        <v>127</v>
      </c>
      <c r="AQ119" s="991"/>
      <c r="AR119" s="991"/>
      <c r="AS119" s="991"/>
      <c r="AT119" s="992"/>
      <c r="AU119" s="997"/>
      <c r="AV119" s="998"/>
      <c r="AW119" s="998"/>
      <c r="AX119" s="998"/>
      <c r="AY119" s="998"/>
      <c r="AZ119" s="278" t="s">
        <v>185</v>
      </c>
      <c r="BA119" s="278"/>
      <c r="BB119" s="278"/>
      <c r="BC119" s="278"/>
      <c r="BD119" s="278"/>
      <c r="BE119" s="278"/>
      <c r="BF119" s="278"/>
      <c r="BG119" s="278"/>
      <c r="BH119" s="278"/>
      <c r="BI119" s="278"/>
      <c r="BJ119" s="278"/>
      <c r="BK119" s="278"/>
      <c r="BL119" s="278"/>
      <c r="BM119" s="278"/>
      <c r="BN119" s="278"/>
      <c r="BO119" s="1070" t="s">
        <v>458</v>
      </c>
      <c r="BP119" s="1101"/>
      <c r="BQ119" s="1092">
        <v>44391920</v>
      </c>
      <c r="BR119" s="1093"/>
      <c r="BS119" s="1093"/>
      <c r="BT119" s="1093"/>
      <c r="BU119" s="1093"/>
      <c r="BV119" s="1093">
        <v>43443299</v>
      </c>
      <c r="BW119" s="1093"/>
      <c r="BX119" s="1093"/>
      <c r="BY119" s="1093"/>
      <c r="BZ119" s="1093"/>
      <c r="CA119" s="1093">
        <v>42171968</v>
      </c>
      <c r="CB119" s="1093"/>
      <c r="CC119" s="1093"/>
      <c r="CD119" s="1093"/>
      <c r="CE119" s="1093"/>
      <c r="CF119" s="1094"/>
      <c r="CG119" s="1095"/>
      <c r="CH119" s="1095"/>
      <c r="CI119" s="1095"/>
      <c r="CJ119" s="1096"/>
      <c r="CK119" s="1042"/>
      <c r="CL119" s="1043"/>
      <c r="CM119" s="1097" t="s">
        <v>459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10623</v>
      </c>
      <c r="DH119" s="1079"/>
      <c r="DI119" s="1079"/>
      <c r="DJ119" s="1079"/>
      <c r="DK119" s="1080"/>
      <c r="DL119" s="1078">
        <v>9401</v>
      </c>
      <c r="DM119" s="1079"/>
      <c r="DN119" s="1079"/>
      <c r="DO119" s="1079"/>
      <c r="DP119" s="1080"/>
      <c r="DQ119" s="1078">
        <v>8162</v>
      </c>
      <c r="DR119" s="1079"/>
      <c r="DS119" s="1079"/>
      <c r="DT119" s="1079"/>
      <c r="DU119" s="1080"/>
      <c r="DV119" s="1081">
        <v>0.1</v>
      </c>
      <c r="DW119" s="1082"/>
      <c r="DX119" s="1082"/>
      <c r="DY119" s="1082"/>
      <c r="DZ119" s="1083"/>
    </row>
    <row r="120" spans="1:130" s="247" customFormat="1" ht="26.25" customHeight="1" x14ac:dyDescent="0.2">
      <c r="A120" s="1154"/>
      <c r="B120" s="1041"/>
      <c r="C120" s="1011" t="s">
        <v>436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127</v>
      </c>
      <c r="AB120" s="1054"/>
      <c r="AC120" s="1054"/>
      <c r="AD120" s="1054"/>
      <c r="AE120" s="1055"/>
      <c r="AF120" s="1056" t="s">
        <v>127</v>
      </c>
      <c r="AG120" s="1054"/>
      <c r="AH120" s="1054"/>
      <c r="AI120" s="1054"/>
      <c r="AJ120" s="1055"/>
      <c r="AK120" s="1056" t="s">
        <v>127</v>
      </c>
      <c r="AL120" s="1054"/>
      <c r="AM120" s="1054"/>
      <c r="AN120" s="1054"/>
      <c r="AO120" s="1055"/>
      <c r="AP120" s="1057" t="s">
        <v>127</v>
      </c>
      <c r="AQ120" s="1058"/>
      <c r="AR120" s="1058"/>
      <c r="AS120" s="1058"/>
      <c r="AT120" s="1059"/>
      <c r="AU120" s="1084" t="s">
        <v>460</v>
      </c>
      <c r="AV120" s="1085"/>
      <c r="AW120" s="1085"/>
      <c r="AX120" s="1085"/>
      <c r="AY120" s="1086"/>
      <c r="AZ120" s="1035" t="s">
        <v>461</v>
      </c>
      <c r="BA120" s="984"/>
      <c r="BB120" s="984"/>
      <c r="BC120" s="984"/>
      <c r="BD120" s="984"/>
      <c r="BE120" s="984"/>
      <c r="BF120" s="984"/>
      <c r="BG120" s="984"/>
      <c r="BH120" s="984"/>
      <c r="BI120" s="984"/>
      <c r="BJ120" s="984"/>
      <c r="BK120" s="984"/>
      <c r="BL120" s="984"/>
      <c r="BM120" s="984"/>
      <c r="BN120" s="984"/>
      <c r="BO120" s="984"/>
      <c r="BP120" s="985"/>
      <c r="BQ120" s="1021">
        <v>12350017</v>
      </c>
      <c r="BR120" s="1022"/>
      <c r="BS120" s="1022"/>
      <c r="BT120" s="1022"/>
      <c r="BU120" s="1022"/>
      <c r="BV120" s="1022">
        <v>12909703</v>
      </c>
      <c r="BW120" s="1022"/>
      <c r="BX120" s="1022"/>
      <c r="BY120" s="1022"/>
      <c r="BZ120" s="1022"/>
      <c r="CA120" s="1022">
        <v>13302734</v>
      </c>
      <c r="CB120" s="1022"/>
      <c r="CC120" s="1022"/>
      <c r="CD120" s="1022"/>
      <c r="CE120" s="1022"/>
      <c r="CF120" s="1036">
        <v>134.69999999999999</v>
      </c>
      <c r="CG120" s="1037"/>
      <c r="CH120" s="1037"/>
      <c r="CI120" s="1037"/>
      <c r="CJ120" s="1037"/>
      <c r="CK120" s="1102" t="s">
        <v>462</v>
      </c>
      <c r="CL120" s="1103"/>
      <c r="CM120" s="1103"/>
      <c r="CN120" s="1103"/>
      <c r="CO120" s="1104"/>
      <c r="CP120" s="1110" t="s">
        <v>407</v>
      </c>
      <c r="CQ120" s="1111"/>
      <c r="CR120" s="1111"/>
      <c r="CS120" s="1111"/>
      <c r="CT120" s="1111"/>
      <c r="CU120" s="1111"/>
      <c r="CV120" s="1111"/>
      <c r="CW120" s="1111"/>
      <c r="CX120" s="1111"/>
      <c r="CY120" s="1111"/>
      <c r="CZ120" s="1111"/>
      <c r="DA120" s="1111"/>
      <c r="DB120" s="1111"/>
      <c r="DC120" s="1111"/>
      <c r="DD120" s="1111"/>
      <c r="DE120" s="1111"/>
      <c r="DF120" s="1112"/>
      <c r="DG120" s="1021" t="s">
        <v>127</v>
      </c>
      <c r="DH120" s="1022"/>
      <c r="DI120" s="1022"/>
      <c r="DJ120" s="1022"/>
      <c r="DK120" s="1022"/>
      <c r="DL120" s="1022">
        <v>15555844</v>
      </c>
      <c r="DM120" s="1022"/>
      <c r="DN120" s="1022"/>
      <c r="DO120" s="1022"/>
      <c r="DP120" s="1022"/>
      <c r="DQ120" s="1022">
        <v>14004263</v>
      </c>
      <c r="DR120" s="1022"/>
      <c r="DS120" s="1022"/>
      <c r="DT120" s="1022"/>
      <c r="DU120" s="1022"/>
      <c r="DV120" s="1023">
        <v>141.80000000000001</v>
      </c>
      <c r="DW120" s="1023"/>
      <c r="DX120" s="1023"/>
      <c r="DY120" s="1023"/>
      <c r="DZ120" s="1024"/>
    </row>
    <row r="121" spans="1:130" s="247" customFormat="1" ht="26.25" customHeight="1" x14ac:dyDescent="0.2">
      <c r="A121" s="1154"/>
      <c r="B121" s="1041"/>
      <c r="C121" s="1062" t="s">
        <v>463</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127</v>
      </c>
      <c r="AB121" s="1054"/>
      <c r="AC121" s="1054"/>
      <c r="AD121" s="1054"/>
      <c r="AE121" s="1055"/>
      <c r="AF121" s="1056" t="s">
        <v>127</v>
      </c>
      <c r="AG121" s="1054"/>
      <c r="AH121" s="1054"/>
      <c r="AI121" s="1054"/>
      <c r="AJ121" s="1055"/>
      <c r="AK121" s="1056" t="s">
        <v>127</v>
      </c>
      <c r="AL121" s="1054"/>
      <c r="AM121" s="1054"/>
      <c r="AN121" s="1054"/>
      <c r="AO121" s="1055"/>
      <c r="AP121" s="1057" t="s">
        <v>127</v>
      </c>
      <c r="AQ121" s="1058"/>
      <c r="AR121" s="1058"/>
      <c r="AS121" s="1058"/>
      <c r="AT121" s="1059"/>
      <c r="AU121" s="1087"/>
      <c r="AV121" s="1088"/>
      <c r="AW121" s="1088"/>
      <c r="AX121" s="1088"/>
      <c r="AY121" s="1089"/>
      <c r="AZ121" s="1044" t="s">
        <v>464</v>
      </c>
      <c r="BA121" s="1045"/>
      <c r="BB121" s="1045"/>
      <c r="BC121" s="1045"/>
      <c r="BD121" s="1045"/>
      <c r="BE121" s="1045"/>
      <c r="BF121" s="1045"/>
      <c r="BG121" s="1045"/>
      <c r="BH121" s="1045"/>
      <c r="BI121" s="1045"/>
      <c r="BJ121" s="1045"/>
      <c r="BK121" s="1045"/>
      <c r="BL121" s="1045"/>
      <c r="BM121" s="1045"/>
      <c r="BN121" s="1045"/>
      <c r="BO121" s="1045"/>
      <c r="BP121" s="1046"/>
      <c r="BQ121" s="1014">
        <v>1262378</v>
      </c>
      <c r="BR121" s="1015"/>
      <c r="BS121" s="1015"/>
      <c r="BT121" s="1015"/>
      <c r="BU121" s="1015"/>
      <c r="BV121" s="1015">
        <v>1054835</v>
      </c>
      <c r="BW121" s="1015"/>
      <c r="BX121" s="1015"/>
      <c r="BY121" s="1015"/>
      <c r="BZ121" s="1015"/>
      <c r="CA121" s="1015">
        <v>934992</v>
      </c>
      <c r="CB121" s="1015"/>
      <c r="CC121" s="1015"/>
      <c r="CD121" s="1015"/>
      <c r="CE121" s="1015"/>
      <c r="CF121" s="1009">
        <v>9.5</v>
      </c>
      <c r="CG121" s="1010"/>
      <c r="CH121" s="1010"/>
      <c r="CI121" s="1010"/>
      <c r="CJ121" s="1010"/>
      <c r="CK121" s="1105"/>
      <c r="CL121" s="1106"/>
      <c r="CM121" s="1106"/>
      <c r="CN121" s="1106"/>
      <c r="CO121" s="1107"/>
      <c r="CP121" s="1115" t="s">
        <v>465</v>
      </c>
      <c r="CQ121" s="1116"/>
      <c r="CR121" s="1116"/>
      <c r="CS121" s="1116"/>
      <c r="CT121" s="1116"/>
      <c r="CU121" s="1116"/>
      <c r="CV121" s="1116"/>
      <c r="CW121" s="1116"/>
      <c r="CX121" s="1116"/>
      <c r="CY121" s="1116"/>
      <c r="CZ121" s="1116"/>
      <c r="DA121" s="1116"/>
      <c r="DB121" s="1116"/>
      <c r="DC121" s="1116"/>
      <c r="DD121" s="1116"/>
      <c r="DE121" s="1116"/>
      <c r="DF121" s="1117"/>
      <c r="DG121" s="1014">
        <v>810856</v>
      </c>
      <c r="DH121" s="1015"/>
      <c r="DI121" s="1015"/>
      <c r="DJ121" s="1015"/>
      <c r="DK121" s="1015"/>
      <c r="DL121" s="1015">
        <v>630890</v>
      </c>
      <c r="DM121" s="1015"/>
      <c r="DN121" s="1015"/>
      <c r="DO121" s="1015"/>
      <c r="DP121" s="1015"/>
      <c r="DQ121" s="1015">
        <v>561413</v>
      </c>
      <c r="DR121" s="1015"/>
      <c r="DS121" s="1015"/>
      <c r="DT121" s="1015"/>
      <c r="DU121" s="1015"/>
      <c r="DV121" s="1016">
        <v>5.7</v>
      </c>
      <c r="DW121" s="1016"/>
      <c r="DX121" s="1016"/>
      <c r="DY121" s="1016"/>
      <c r="DZ121" s="1017"/>
    </row>
    <row r="122" spans="1:130" s="247" customFormat="1" ht="26.25" customHeight="1" x14ac:dyDescent="0.2">
      <c r="A122" s="1154"/>
      <c r="B122" s="1041"/>
      <c r="C122" s="1011" t="s">
        <v>446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127</v>
      </c>
      <c r="AB122" s="1054"/>
      <c r="AC122" s="1054"/>
      <c r="AD122" s="1054"/>
      <c r="AE122" s="1055"/>
      <c r="AF122" s="1056" t="s">
        <v>127</v>
      </c>
      <c r="AG122" s="1054"/>
      <c r="AH122" s="1054"/>
      <c r="AI122" s="1054"/>
      <c r="AJ122" s="1055"/>
      <c r="AK122" s="1056" t="s">
        <v>433</v>
      </c>
      <c r="AL122" s="1054"/>
      <c r="AM122" s="1054"/>
      <c r="AN122" s="1054"/>
      <c r="AO122" s="1055"/>
      <c r="AP122" s="1057" t="s">
        <v>127</v>
      </c>
      <c r="AQ122" s="1058"/>
      <c r="AR122" s="1058"/>
      <c r="AS122" s="1058"/>
      <c r="AT122" s="1059"/>
      <c r="AU122" s="1087"/>
      <c r="AV122" s="1088"/>
      <c r="AW122" s="1088"/>
      <c r="AX122" s="1088"/>
      <c r="AY122" s="1089"/>
      <c r="AZ122" s="1069" t="s">
        <v>466</v>
      </c>
      <c r="BA122" s="1060"/>
      <c r="BB122" s="1060"/>
      <c r="BC122" s="1060"/>
      <c r="BD122" s="1060"/>
      <c r="BE122" s="1060"/>
      <c r="BF122" s="1060"/>
      <c r="BG122" s="1060"/>
      <c r="BH122" s="1060"/>
      <c r="BI122" s="1060"/>
      <c r="BJ122" s="1060"/>
      <c r="BK122" s="1060"/>
      <c r="BL122" s="1060"/>
      <c r="BM122" s="1060"/>
      <c r="BN122" s="1060"/>
      <c r="BO122" s="1060"/>
      <c r="BP122" s="1061"/>
      <c r="BQ122" s="1092">
        <v>32706163</v>
      </c>
      <c r="BR122" s="1093"/>
      <c r="BS122" s="1093"/>
      <c r="BT122" s="1093"/>
      <c r="BU122" s="1093"/>
      <c r="BV122" s="1093">
        <v>32218710</v>
      </c>
      <c r="BW122" s="1093"/>
      <c r="BX122" s="1093"/>
      <c r="BY122" s="1093"/>
      <c r="BZ122" s="1093"/>
      <c r="CA122" s="1093">
        <v>31748812</v>
      </c>
      <c r="CB122" s="1093"/>
      <c r="CC122" s="1093"/>
      <c r="CD122" s="1093"/>
      <c r="CE122" s="1093"/>
      <c r="CF122" s="1113">
        <v>321.39999999999998</v>
      </c>
      <c r="CG122" s="1114"/>
      <c r="CH122" s="1114"/>
      <c r="CI122" s="1114"/>
      <c r="CJ122" s="1114"/>
      <c r="CK122" s="1105"/>
      <c r="CL122" s="1106"/>
      <c r="CM122" s="1106"/>
      <c r="CN122" s="1106"/>
      <c r="CO122" s="1107"/>
      <c r="CP122" s="1115" t="s">
        <v>467</v>
      </c>
      <c r="CQ122" s="1116"/>
      <c r="CR122" s="1116"/>
      <c r="CS122" s="1116"/>
      <c r="CT122" s="1116"/>
      <c r="CU122" s="1116"/>
      <c r="CV122" s="1116"/>
      <c r="CW122" s="1116"/>
      <c r="CX122" s="1116"/>
      <c r="CY122" s="1116"/>
      <c r="CZ122" s="1116"/>
      <c r="DA122" s="1116"/>
      <c r="DB122" s="1116"/>
      <c r="DC122" s="1116"/>
      <c r="DD122" s="1116"/>
      <c r="DE122" s="1116"/>
      <c r="DF122" s="1117"/>
      <c r="DG122" s="1014" t="s">
        <v>127</v>
      </c>
      <c r="DH122" s="1015"/>
      <c r="DI122" s="1015"/>
      <c r="DJ122" s="1015"/>
      <c r="DK122" s="1015"/>
      <c r="DL122" s="1015" t="s">
        <v>127</v>
      </c>
      <c r="DM122" s="1015"/>
      <c r="DN122" s="1015"/>
      <c r="DO122" s="1015"/>
      <c r="DP122" s="1015"/>
      <c r="DQ122" s="1015" t="s">
        <v>127</v>
      </c>
      <c r="DR122" s="1015"/>
      <c r="DS122" s="1015"/>
      <c r="DT122" s="1015"/>
      <c r="DU122" s="1015"/>
      <c r="DV122" s="1016" t="s">
        <v>127</v>
      </c>
      <c r="DW122" s="1016"/>
      <c r="DX122" s="1016"/>
      <c r="DY122" s="1016"/>
      <c r="DZ122" s="1017"/>
    </row>
    <row r="123" spans="1:130" s="247" customFormat="1" ht="26.25" customHeight="1" x14ac:dyDescent="0.2">
      <c r="A123" s="1154"/>
      <c r="B123" s="1041"/>
      <c r="C123" s="1011" t="s">
        <v>452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4615</v>
      </c>
      <c r="AB123" s="1054"/>
      <c r="AC123" s="1054"/>
      <c r="AD123" s="1054"/>
      <c r="AE123" s="1055"/>
      <c r="AF123" s="1056">
        <v>4615</v>
      </c>
      <c r="AG123" s="1054"/>
      <c r="AH123" s="1054"/>
      <c r="AI123" s="1054"/>
      <c r="AJ123" s="1055"/>
      <c r="AK123" s="1056">
        <v>4615</v>
      </c>
      <c r="AL123" s="1054"/>
      <c r="AM123" s="1054"/>
      <c r="AN123" s="1054"/>
      <c r="AO123" s="1055"/>
      <c r="AP123" s="1057">
        <v>0</v>
      </c>
      <c r="AQ123" s="1058"/>
      <c r="AR123" s="1058"/>
      <c r="AS123" s="1058"/>
      <c r="AT123" s="1059"/>
      <c r="AU123" s="1090"/>
      <c r="AV123" s="1091"/>
      <c r="AW123" s="1091"/>
      <c r="AX123" s="1091"/>
      <c r="AY123" s="1091"/>
      <c r="AZ123" s="278" t="s">
        <v>185</v>
      </c>
      <c r="BA123" s="278"/>
      <c r="BB123" s="278"/>
      <c r="BC123" s="278"/>
      <c r="BD123" s="278"/>
      <c r="BE123" s="278"/>
      <c r="BF123" s="278"/>
      <c r="BG123" s="278"/>
      <c r="BH123" s="278"/>
      <c r="BI123" s="278"/>
      <c r="BJ123" s="278"/>
      <c r="BK123" s="278"/>
      <c r="BL123" s="278"/>
      <c r="BM123" s="278"/>
      <c r="BN123" s="278"/>
      <c r="BO123" s="1070" t="s">
        <v>468</v>
      </c>
      <c r="BP123" s="1101"/>
      <c r="BQ123" s="1160">
        <v>46318558</v>
      </c>
      <c r="BR123" s="1161"/>
      <c r="BS123" s="1161"/>
      <c r="BT123" s="1161"/>
      <c r="BU123" s="1161"/>
      <c r="BV123" s="1161">
        <v>46183248</v>
      </c>
      <c r="BW123" s="1161"/>
      <c r="BX123" s="1161"/>
      <c r="BY123" s="1161"/>
      <c r="BZ123" s="1161"/>
      <c r="CA123" s="1161">
        <v>45986538</v>
      </c>
      <c r="CB123" s="1161"/>
      <c r="CC123" s="1161"/>
      <c r="CD123" s="1161"/>
      <c r="CE123" s="1161"/>
      <c r="CF123" s="1094"/>
      <c r="CG123" s="1095"/>
      <c r="CH123" s="1095"/>
      <c r="CI123" s="1095"/>
      <c r="CJ123" s="1096"/>
      <c r="CK123" s="1105"/>
      <c r="CL123" s="1106"/>
      <c r="CM123" s="1106"/>
      <c r="CN123" s="1106"/>
      <c r="CO123" s="1107"/>
      <c r="CP123" s="1115" t="s">
        <v>469</v>
      </c>
      <c r="CQ123" s="1116"/>
      <c r="CR123" s="1116"/>
      <c r="CS123" s="1116"/>
      <c r="CT123" s="1116"/>
      <c r="CU123" s="1116"/>
      <c r="CV123" s="1116"/>
      <c r="CW123" s="1116"/>
      <c r="CX123" s="1116"/>
      <c r="CY123" s="1116"/>
      <c r="CZ123" s="1116"/>
      <c r="DA123" s="1116"/>
      <c r="DB123" s="1116"/>
      <c r="DC123" s="1116"/>
      <c r="DD123" s="1116"/>
      <c r="DE123" s="1116"/>
      <c r="DF123" s="1117"/>
      <c r="DG123" s="1053" t="s">
        <v>127</v>
      </c>
      <c r="DH123" s="1054"/>
      <c r="DI123" s="1054"/>
      <c r="DJ123" s="1054"/>
      <c r="DK123" s="1055"/>
      <c r="DL123" s="1056" t="s">
        <v>127</v>
      </c>
      <c r="DM123" s="1054"/>
      <c r="DN123" s="1054"/>
      <c r="DO123" s="1054"/>
      <c r="DP123" s="1055"/>
      <c r="DQ123" s="1056" t="s">
        <v>127</v>
      </c>
      <c r="DR123" s="1054"/>
      <c r="DS123" s="1054"/>
      <c r="DT123" s="1054"/>
      <c r="DU123" s="1055"/>
      <c r="DV123" s="1057" t="s">
        <v>127</v>
      </c>
      <c r="DW123" s="1058"/>
      <c r="DX123" s="1058"/>
      <c r="DY123" s="1058"/>
      <c r="DZ123" s="1059"/>
    </row>
    <row r="124" spans="1:130" s="247" customFormat="1" ht="26.25" customHeight="1" thickBot="1" x14ac:dyDescent="0.25">
      <c r="A124" s="1154"/>
      <c r="B124" s="1041"/>
      <c r="C124" s="1011" t="s">
        <v>455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127</v>
      </c>
      <c r="AB124" s="1054"/>
      <c r="AC124" s="1054"/>
      <c r="AD124" s="1054"/>
      <c r="AE124" s="1055"/>
      <c r="AF124" s="1056" t="s">
        <v>433</v>
      </c>
      <c r="AG124" s="1054"/>
      <c r="AH124" s="1054"/>
      <c r="AI124" s="1054"/>
      <c r="AJ124" s="1055"/>
      <c r="AK124" s="1056" t="s">
        <v>433</v>
      </c>
      <c r="AL124" s="1054"/>
      <c r="AM124" s="1054"/>
      <c r="AN124" s="1054"/>
      <c r="AO124" s="1055"/>
      <c r="AP124" s="1057" t="s">
        <v>127</v>
      </c>
      <c r="AQ124" s="1058"/>
      <c r="AR124" s="1058"/>
      <c r="AS124" s="1058"/>
      <c r="AT124" s="1059"/>
      <c r="AU124" s="1156" t="s">
        <v>470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127</v>
      </c>
      <c r="BR124" s="1123"/>
      <c r="BS124" s="1123"/>
      <c r="BT124" s="1123"/>
      <c r="BU124" s="1123"/>
      <c r="BV124" s="1123" t="s">
        <v>127</v>
      </c>
      <c r="BW124" s="1123"/>
      <c r="BX124" s="1123"/>
      <c r="BY124" s="1123"/>
      <c r="BZ124" s="1123"/>
      <c r="CA124" s="1123" t="s">
        <v>433</v>
      </c>
      <c r="CB124" s="1123"/>
      <c r="CC124" s="1123"/>
      <c r="CD124" s="1123"/>
      <c r="CE124" s="1123"/>
      <c r="CF124" s="1124"/>
      <c r="CG124" s="1125"/>
      <c r="CH124" s="1125"/>
      <c r="CI124" s="1125"/>
      <c r="CJ124" s="1126"/>
      <c r="CK124" s="1108"/>
      <c r="CL124" s="1108"/>
      <c r="CM124" s="1108"/>
      <c r="CN124" s="1108"/>
      <c r="CO124" s="1109"/>
      <c r="CP124" s="1115" t="s">
        <v>471</v>
      </c>
      <c r="CQ124" s="1116"/>
      <c r="CR124" s="1116"/>
      <c r="CS124" s="1116"/>
      <c r="CT124" s="1116"/>
      <c r="CU124" s="1116"/>
      <c r="CV124" s="1116"/>
      <c r="CW124" s="1116"/>
      <c r="CX124" s="1116"/>
      <c r="CY124" s="1116"/>
      <c r="CZ124" s="1116"/>
      <c r="DA124" s="1116"/>
      <c r="DB124" s="1116"/>
      <c r="DC124" s="1116"/>
      <c r="DD124" s="1116"/>
      <c r="DE124" s="1116"/>
      <c r="DF124" s="1117"/>
      <c r="DG124" s="1100">
        <v>17256233</v>
      </c>
      <c r="DH124" s="1079"/>
      <c r="DI124" s="1079"/>
      <c r="DJ124" s="1079"/>
      <c r="DK124" s="1080"/>
      <c r="DL124" s="1078" t="s">
        <v>127</v>
      </c>
      <c r="DM124" s="1079"/>
      <c r="DN124" s="1079"/>
      <c r="DO124" s="1079"/>
      <c r="DP124" s="1080"/>
      <c r="DQ124" s="1078" t="s">
        <v>127</v>
      </c>
      <c r="DR124" s="1079"/>
      <c r="DS124" s="1079"/>
      <c r="DT124" s="1079"/>
      <c r="DU124" s="1080"/>
      <c r="DV124" s="1081" t="s">
        <v>127</v>
      </c>
      <c r="DW124" s="1082"/>
      <c r="DX124" s="1082"/>
      <c r="DY124" s="1082"/>
      <c r="DZ124" s="1083"/>
    </row>
    <row r="125" spans="1:130" s="247" customFormat="1" ht="26.25" customHeight="1" x14ac:dyDescent="0.2">
      <c r="A125" s="1154"/>
      <c r="B125" s="1041"/>
      <c r="C125" s="1011" t="s">
        <v>457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127</v>
      </c>
      <c r="AB125" s="1054"/>
      <c r="AC125" s="1054"/>
      <c r="AD125" s="1054"/>
      <c r="AE125" s="1055"/>
      <c r="AF125" s="1056" t="s">
        <v>127</v>
      </c>
      <c r="AG125" s="1054"/>
      <c r="AH125" s="1054"/>
      <c r="AI125" s="1054"/>
      <c r="AJ125" s="1055"/>
      <c r="AK125" s="1056" t="s">
        <v>127</v>
      </c>
      <c r="AL125" s="1054"/>
      <c r="AM125" s="1054"/>
      <c r="AN125" s="1054"/>
      <c r="AO125" s="1055"/>
      <c r="AP125" s="1057" t="s">
        <v>127</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472</v>
      </c>
      <c r="CL125" s="1103"/>
      <c r="CM125" s="1103"/>
      <c r="CN125" s="1103"/>
      <c r="CO125" s="1104"/>
      <c r="CP125" s="1035" t="s">
        <v>473</v>
      </c>
      <c r="CQ125" s="984"/>
      <c r="CR125" s="984"/>
      <c r="CS125" s="984"/>
      <c r="CT125" s="984"/>
      <c r="CU125" s="984"/>
      <c r="CV125" s="984"/>
      <c r="CW125" s="984"/>
      <c r="CX125" s="984"/>
      <c r="CY125" s="984"/>
      <c r="CZ125" s="984"/>
      <c r="DA125" s="984"/>
      <c r="DB125" s="984"/>
      <c r="DC125" s="984"/>
      <c r="DD125" s="984"/>
      <c r="DE125" s="984"/>
      <c r="DF125" s="985"/>
      <c r="DG125" s="1021" t="s">
        <v>127</v>
      </c>
      <c r="DH125" s="1022"/>
      <c r="DI125" s="1022"/>
      <c r="DJ125" s="1022"/>
      <c r="DK125" s="1022"/>
      <c r="DL125" s="1022" t="s">
        <v>127</v>
      </c>
      <c r="DM125" s="1022"/>
      <c r="DN125" s="1022"/>
      <c r="DO125" s="1022"/>
      <c r="DP125" s="1022"/>
      <c r="DQ125" s="1022" t="s">
        <v>127</v>
      </c>
      <c r="DR125" s="1022"/>
      <c r="DS125" s="1022"/>
      <c r="DT125" s="1022"/>
      <c r="DU125" s="1022"/>
      <c r="DV125" s="1023" t="s">
        <v>127</v>
      </c>
      <c r="DW125" s="1023"/>
      <c r="DX125" s="1023"/>
      <c r="DY125" s="1023"/>
      <c r="DZ125" s="1024"/>
    </row>
    <row r="126" spans="1:130" s="247" customFormat="1" ht="26.25" customHeight="1" thickBot="1" x14ac:dyDescent="0.25">
      <c r="A126" s="1154"/>
      <c r="B126" s="1041"/>
      <c r="C126" s="1011" t="s">
        <v>459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1369</v>
      </c>
      <c r="AB126" s="1054"/>
      <c r="AC126" s="1054"/>
      <c r="AD126" s="1054"/>
      <c r="AE126" s="1055"/>
      <c r="AF126" s="1056">
        <v>1369</v>
      </c>
      <c r="AG126" s="1054"/>
      <c r="AH126" s="1054"/>
      <c r="AI126" s="1054"/>
      <c r="AJ126" s="1055"/>
      <c r="AK126" s="1056">
        <v>1369</v>
      </c>
      <c r="AL126" s="1054"/>
      <c r="AM126" s="1054"/>
      <c r="AN126" s="1054"/>
      <c r="AO126" s="1055"/>
      <c r="AP126" s="1057">
        <v>0</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474</v>
      </c>
      <c r="CQ126" s="1045"/>
      <c r="CR126" s="1045"/>
      <c r="CS126" s="1045"/>
      <c r="CT126" s="1045"/>
      <c r="CU126" s="1045"/>
      <c r="CV126" s="1045"/>
      <c r="CW126" s="1045"/>
      <c r="CX126" s="1045"/>
      <c r="CY126" s="1045"/>
      <c r="CZ126" s="1045"/>
      <c r="DA126" s="1045"/>
      <c r="DB126" s="1045"/>
      <c r="DC126" s="1045"/>
      <c r="DD126" s="1045"/>
      <c r="DE126" s="1045"/>
      <c r="DF126" s="1046"/>
      <c r="DG126" s="1014" t="s">
        <v>127</v>
      </c>
      <c r="DH126" s="1015"/>
      <c r="DI126" s="1015"/>
      <c r="DJ126" s="1015"/>
      <c r="DK126" s="1015"/>
      <c r="DL126" s="1015" t="s">
        <v>127</v>
      </c>
      <c r="DM126" s="1015"/>
      <c r="DN126" s="1015"/>
      <c r="DO126" s="1015"/>
      <c r="DP126" s="1015"/>
      <c r="DQ126" s="1015" t="s">
        <v>127</v>
      </c>
      <c r="DR126" s="1015"/>
      <c r="DS126" s="1015"/>
      <c r="DT126" s="1015"/>
      <c r="DU126" s="1015"/>
      <c r="DV126" s="1016" t="s">
        <v>127</v>
      </c>
      <c r="DW126" s="1016"/>
      <c r="DX126" s="1016"/>
      <c r="DY126" s="1016"/>
      <c r="DZ126" s="1017"/>
    </row>
    <row r="127" spans="1:130" s="247" customFormat="1" ht="26.25" customHeight="1" x14ac:dyDescent="0.2">
      <c r="A127" s="1155"/>
      <c r="B127" s="1043"/>
      <c r="C127" s="1097" t="s">
        <v>475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127</v>
      </c>
      <c r="AB127" s="1054"/>
      <c r="AC127" s="1054"/>
      <c r="AD127" s="1054"/>
      <c r="AE127" s="1055"/>
      <c r="AF127" s="1056" t="s">
        <v>127</v>
      </c>
      <c r="AG127" s="1054"/>
      <c r="AH127" s="1054"/>
      <c r="AI127" s="1054"/>
      <c r="AJ127" s="1055"/>
      <c r="AK127" s="1056" t="s">
        <v>127</v>
      </c>
      <c r="AL127" s="1054"/>
      <c r="AM127" s="1054"/>
      <c r="AN127" s="1054"/>
      <c r="AO127" s="1055"/>
      <c r="AP127" s="1057" t="s">
        <v>127</v>
      </c>
      <c r="AQ127" s="1058"/>
      <c r="AR127" s="1058"/>
      <c r="AS127" s="1058"/>
      <c r="AT127" s="1059"/>
      <c r="AU127" s="283"/>
      <c r="AV127" s="283"/>
      <c r="AW127" s="283"/>
      <c r="AX127" s="1127" t="s">
        <v>476</v>
      </c>
      <c r="AY127" s="1128"/>
      <c r="AZ127" s="1128"/>
      <c r="BA127" s="1128"/>
      <c r="BB127" s="1128"/>
      <c r="BC127" s="1128"/>
      <c r="BD127" s="1128"/>
      <c r="BE127" s="1129"/>
      <c r="BF127" s="1130" t="s">
        <v>477</v>
      </c>
      <c r="BG127" s="1128"/>
      <c r="BH127" s="1128"/>
      <c r="BI127" s="1128"/>
      <c r="BJ127" s="1128"/>
      <c r="BK127" s="1128"/>
      <c r="BL127" s="1129"/>
      <c r="BM127" s="1130" t="s">
        <v>478</v>
      </c>
      <c r="BN127" s="1128"/>
      <c r="BO127" s="1128"/>
      <c r="BP127" s="1128"/>
      <c r="BQ127" s="1128"/>
      <c r="BR127" s="1128"/>
      <c r="BS127" s="1129"/>
      <c r="BT127" s="1130" t="s">
        <v>479</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480</v>
      </c>
      <c r="CQ127" s="1045"/>
      <c r="CR127" s="1045"/>
      <c r="CS127" s="1045"/>
      <c r="CT127" s="1045"/>
      <c r="CU127" s="1045"/>
      <c r="CV127" s="1045"/>
      <c r="CW127" s="1045"/>
      <c r="CX127" s="1045"/>
      <c r="CY127" s="1045"/>
      <c r="CZ127" s="1045"/>
      <c r="DA127" s="1045"/>
      <c r="DB127" s="1045"/>
      <c r="DC127" s="1045"/>
      <c r="DD127" s="1045"/>
      <c r="DE127" s="1045"/>
      <c r="DF127" s="1046"/>
      <c r="DG127" s="1014" t="s">
        <v>127</v>
      </c>
      <c r="DH127" s="1015"/>
      <c r="DI127" s="1015"/>
      <c r="DJ127" s="1015"/>
      <c r="DK127" s="1015"/>
      <c r="DL127" s="1015" t="s">
        <v>127</v>
      </c>
      <c r="DM127" s="1015"/>
      <c r="DN127" s="1015"/>
      <c r="DO127" s="1015"/>
      <c r="DP127" s="1015"/>
      <c r="DQ127" s="1015" t="s">
        <v>127</v>
      </c>
      <c r="DR127" s="1015"/>
      <c r="DS127" s="1015"/>
      <c r="DT127" s="1015"/>
      <c r="DU127" s="1015"/>
      <c r="DV127" s="1016" t="s">
        <v>127</v>
      </c>
      <c r="DW127" s="1016"/>
      <c r="DX127" s="1016"/>
      <c r="DY127" s="1016"/>
      <c r="DZ127" s="1017"/>
    </row>
    <row r="128" spans="1:130" s="247" customFormat="1" ht="26.25" customHeight="1" thickBot="1" x14ac:dyDescent="0.25">
      <c r="A128" s="1138" t="s">
        <v>481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482</v>
      </c>
      <c r="X128" s="1140"/>
      <c r="Y128" s="1140"/>
      <c r="Z128" s="1141"/>
      <c r="AA128" s="1142">
        <v>95792</v>
      </c>
      <c r="AB128" s="1143"/>
      <c r="AC128" s="1143"/>
      <c r="AD128" s="1143"/>
      <c r="AE128" s="1144"/>
      <c r="AF128" s="1145">
        <v>82324</v>
      </c>
      <c r="AG128" s="1143"/>
      <c r="AH128" s="1143"/>
      <c r="AI128" s="1143"/>
      <c r="AJ128" s="1144"/>
      <c r="AK128" s="1145">
        <v>91371</v>
      </c>
      <c r="AL128" s="1143"/>
      <c r="AM128" s="1143"/>
      <c r="AN128" s="1143"/>
      <c r="AO128" s="1144"/>
      <c r="AP128" s="1146"/>
      <c r="AQ128" s="1147"/>
      <c r="AR128" s="1147"/>
      <c r="AS128" s="1147"/>
      <c r="AT128" s="1148"/>
      <c r="AU128" s="283"/>
      <c r="AV128" s="283"/>
      <c r="AW128" s="283"/>
      <c r="AX128" s="983" t="s">
        <v>483</v>
      </c>
      <c r="AY128" s="984"/>
      <c r="AZ128" s="984"/>
      <c r="BA128" s="984"/>
      <c r="BB128" s="984"/>
      <c r="BC128" s="984"/>
      <c r="BD128" s="984"/>
      <c r="BE128" s="985"/>
      <c r="BF128" s="1149" t="s">
        <v>127</v>
      </c>
      <c r="BG128" s="1150"/>
      <c r="BH128" s="1150"/>
      <c r="BI128" s="1150"/>
      <c r="BJ128" s="1150"/>
      <c r="BK128" s="1150"/>
      <c r="BL128" s="1151"/>
      <c r="BM128" s="1149">
        <v>13</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484</v>
      </c>
      <c r="CQ128" s="1132"/>
      <c r="CR128" s="1132"/>
      <c r="CS128" s="1132"/>
      <c r="CT128" s="1132"/>
      <c r="CU128" s="1132"/>
      <c r="CV128" s="1132"/>
      <c r="CW128" s="1132"/>
      <c r="CX128" s="1132"/>
      <c r="CY128" s="1132"/>
      <c r="CZ128" s="1132"/>
      <c r="DA128" s="1132"/>
      <c r="DB128" s="1132"/>
      <c r="DC128" s="1132"/>
      <c r="DD128" s="1132"/>
      <c r="DE128" s="1132"/>
      <c r="DF128" s="1133"/>
      <c r="DG128" s="1134">
        <v>18347</v>
      </c>
      <c r="DH128" s="1135"/>
      <c r="DI128" s="1135"/>
      <c r="DJ128" s="1135"/>
      <c r="DK128" s="1135"/>
      <c r="DL128" s="1135">
        <v>18627</v>
      </c>
      <c r="DM128" s="1135"/>
      <c r="DN128" s="1135"/>
      <c r="DO128" s="1135"/>
      <c r="DP128" s="1135"/>
      <c r="DQ128" s="1135" t="s">
        <v>127</v>
      </c>
      <c r="DR128" s="1135"/>
      <c r="DS128" s="1135"/>
      <c r="DT128" s="1135"/>
      <c r="DU128" s="1135"/>
      <c r="DV128" s="1136" t="s">
        <v>127</v>
      </c>
      <c r="DW128" s="1136"/>
      <c r="DX128" s="1136"/>
      <c r="DY128" s="1136"/>
      <c r="DZ128" s="1137"/>
    </row>
    <row r="129" spans="1:131" s="247" customFormat="1" ht="26.25" customHeight="1" x14ac:dyDescent="0.2">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485</v>
      </c>
      <c r="X129" s="1169"/>
      <c r="Y129" s="1169"/>
      <c r="Z129" s="1170"/>
      <c r="AA129" s="1053">
        <v>12523675</v>
      </c>
      <c r="AB129" s="1054"/>
      <c r="AC129" s="1054"/>
      <c r="AD129" s="1054"/>
      <c r="AE129" s="1055"/>
      <c r="AF129" s="1056">
        <v>12691251</v>
      </c>
      <c r="AG129" s="1054"/>
      <c r="AH129" s="1054"/>
      <c r="AI129" s="1054"/>
      <c r="AJ129" s="1055"/>
      <c r="AK129" s="1056">
        <v>12538857</v>
      </c>
      <c r="AL129" s="1054"/>
      <c r="AM129" s="1054"/>
      <c r="AN129" s="1054"/>
      <c r="AO129" s="1055"/>
      <c r="AP129" s="1171"/>
      <c r="AQ129" s="1172"/>
      <c r="AR129" s="1172"/>
      <c r="AS129" s="1172"/>
      <c r="AT129" s="1173"/>
      <c r="AU129" s="285"/>
      <c r="AV129" s="285"/>
      <c r="AW129" s="285"/>
      <c r="AX129" s="1162" t="s">
        <v>486</v>
      </c>
      <c r="AY129" s="1045"/>
      <c r="AZ129" s="1045"/>
      <c r="BA129" s="1045"/>
      <c r="BB129" s="1045"/>
      <c r="BC129" s="1045"/>
      <c r="BD129" s="1045"/>
      <c r="BE129" s="1046"/>
      <c r="BF129" s="1163" t="s">
        <v>127</v>
      </c>
      <c r="BG129" s="1164"/>
      <c r="BH129" s="1164"/>
      <c r="BI129" s="1164"/>
      <c r="BJ129" s="1164"/>
      <c r="BK129" s="1164"/>
      <c r="BL129" s="1165"/>
      <c r="BM129" s="1163">
        <v>18</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5" t="s">
        <v>487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488</v>
      </c>
      <c r="X130" s="1169"/>
      <c r="Y130" s="1169"/>
      <c r="Z130" s="1170"/>
      <c r="AA130" s="1053">
        <v>2509279</v>
      </c>
      <c r="AB130" s="1054"/>
      <c r="AC130" s="1054"/>
      <c r="AD130" s="1054"/>
      <c r="AE130" s="1055"/>
      <c r="AF130" s="1056">
        <v>2634324</v>
      </c>
      <c r="AG130" s="1054"/>
      <c r="AH130" s="1054"/>
      <c r="AI130" s="1054"/>
      <c r="AJ130" s="1055"/>
      <c r="AK130" s="1056">
        <v>2660311</v>
      </c>
      <c r="AL130" s="1054"/>
      <c r="AM130" s="1054"/>
      <c r="AN130" s="1054"/>
      <c r="AO130" s="1055"/>
      <c r="AP130" s="1171"/>
      <c r="AQ130" s="1172"/>
      <c r="AR130" s="1172"/>
      <c r="AS130" s="1172"/>
      <c r="AT130" s="1173"/>
      <c r="AU130" s="285"/>
      <c r="AV130" s="285"/>
      <c r="AW130" s="285"/>
      <c r="AX130" s="1162" t="s">
        <v>489</v>
      </c>
      <c r="AY130" s="1045"/>
      <c r="AZ130" s="1045"/>
      <c r="BA130" s="1045"/>
      <c r="BB130" s="1045"/>
      <c r="BC130" s="1045"/>
      <c r="BD130" s="1045"/>
      <c r="BE130" s="1046"/>
      <c r="BF130" s="1199">
        <v>6.2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490</v>
      </c>
      <c r="X131" s="1207"/>
      <c r="Y131" s="1207"/>
      <c r="Z131" s="1208"/>
      <c r="AA131" s="1100">
        <v>10014396</v>
      </c>
      <c r="AB131" s="1079"/>
      <c r="AC131" s="1079"/>
      <c r="AD131" s="1079"/>
      <c r="AE131" s="1080"/>
      <c r="AF131" s="1078">
        <v>10056927</v>
      </c>
      <c r="AG131" s="1079"/>
      <c r="AH131" s="1079"/>
      <c r="AI131" s="1079"/>
      <c r="AJ131" s="1080"/>
      <c r="AK131" s="1078">
        <v>9878546</v>
      </c>
      <c r="AL131" s="1079"/>
      <c r="AM131" s="1079"/>
      <c r="AN131" s="1079"/>
      <c r="AO131" s="1080"/>
      <c r="AP131" s="1209"/>
      <c r="AQ131" s="1210"/>
      <c r="AR131" s="1210"/>
      <c r="AS131" s="1210"/>
      <c r="AT131" s="1211"/>
      <c r="AU131" s="285"/>
      <c r="AV131" s="285"/>
      <c r="AW131" s="285"/>
      <c r="AX131" s="1181" t="s">
        <v>491</v>
      </c>
      <c r="AY131" s="1132"/>
      <c r="AZ131" s="1132"/>
      <c r="BA131" s="1132"/>
      <c r="BB131" s="1132"/>
      <c r="BC131" s="1132"/>
      <c r="BD131" s="1132"/>
      <c r="BE131" s="1133"/>
      <c r="BF131" s="1182" t="s">
        <v>433</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8" t="s">
        <v>492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493</v>
      </c>
      <c r="W132" s="1192"/>
      <c r="X132" s="1192"/>
      <c r="Y132" s="1192"/>
      <c r="Z132" s="1193"/>
      <c r="AA132" s="1194">
        <v>9.0985217679999995</v>
      </c>
      <c r="AB132" s="1195"/>
      <c r="AC132" s="1195"/>
      <c r="AD132" s="1195"/>
      <c r="AE132" s="1196"/>
      <c r="AF132" s="1197">
        <v>4.781390976</v>
      </c>
      <c r="AG132" s="1195"/>
      <c r="AH132" s="1195"/>
      <c r="AI132" s="1195"/>
      <c r="AJ132" s="1196"/>
      <c r="AK132" s="1197">
        <v>4.9494227190000002</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494</v>
      </c>
      <c r="W133" s="1175"/>
      <c r="X133" s="1175"/>
      <c r="Y133" s="1175"/>
      <c r="Z133" s="1176"/>
      <c r="AA133" s="1177">
        <v>5</v>
      </c>
      <c r="AB133" s="1178"/>
      <c r="AC133" s="1178"/>
      <c r="AD133" s="1178"/>
      <c r="AE133" s="1179"/>
      <c r="AF133" s="1177">
        <v>6.1</v>
      </c>
      <c r="AG133" s="1178"/>
      <c r="AH133" s="1178"/>
      <c r="AI133" s="1178"/>
      <c r="AJ133" s="1179"/>
      <c r="AK133" s="1177">
        <v>6.2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O5LNnFt83nh6HRwEYllc7Fy5NOh7AHeLjlgFGAQKp6dCA8MVywCoUN/9vRs1ltxEw1zjeI/pWmjVYKVsFWCpOQ==" saltValue="yAdd0rA7Id+bwtSE7ie9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Normal="85" zoomScaleSheetLayoutView="100" workbookViewId="0">
      <selection activeCell="AK40" sqref="AK40:AN40"/>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ygYWicKd9YjOa/moOtUyy8d9vdsMvRfQqV9XxmcH22wqxeBmVgI9iryeqo84VkSHIV69kuKjTWXNaw1h3ogWTg==" saltValue="FxC530uiJXVCLkKT3cB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election activeCell="AK40" sqref="AK40:AN40"/>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mtF9/m+MxfFp75HSxpGGg2w/Dg/Hvt4pcq6Y0LdyEwIlRLaGPu6ECKN51Bbar2zV1AKklG0BASIcnIUcIOluQ==" saltValue="cxdTIFzm65jp5fu/73Qi3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election activeCell="AK40" sqref="AK40:AN40"/>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498</v>
      </c>
      <c r="AP7" s="304"/>
      <c r="AQ7" s="305" t="s">
        <v>499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500</v>
      </c>
      <c r="AQ8" s="311" t="s">
        <v>501</v>
      </c>
      <c r="AR8" s="312" t="s">
        <v>502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503</v>
      </c>
      <c r="AL9" s="1218"/>
      <c r="AM9" s="1218"/>
      <c r="AN9" s="1219"/>
      <c r="AO9" s="313">
        <v>3063598</v>
      </c>
      <c r="AP9" s="313">
        <v>78681</v>
      </c>
      <c r="AQ9" s="314">
        <v>70630</v>
      </c>
      <c r="AR9" s="315">
        <v>11.4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504</v>
      </c>
      <c r="AL10" s="1218"/>
      <c r="AM10" s="1218"/>
      <c r="AN10" s="1219"/>
      <c r="AO10" s="316">
        <v>429250</v>
      </c>
      <c r="AP10" s="316">
        <v>11024</v>
      </c>
      <c r="AQ10" s="317">
        <v>8333</v>
      </c>
      <c r="AR10" s="318">
        <v>32.299999999999997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505</v>
      </c>
      <c r="AL11" s="1218"/>
      <c r="AM11" s="1218"/>
      <c r="AN11" s="1219"/>
      <c r="AO11" s="316">
        <v>563922</v>
      </c>
      <c r="AP11" s="316">
        <v>14483</v>
      </c>
      <c r="AQ11" s="317">
        <v>8447</v>
      </c>
      <c r="AR11" s="318">
        <v>71.5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506</v>
      </c>
      <c r="AL12" s="1218"/>
      <c r="AM12" s="1218"/>
      <c r="AN12" s="1219"/>
      <c r="AO12" s="316">
        <v>5489</v>
      </c>
      <c r="AP12" s="316">
        <v>141</v>
      </c>
      <c r="AQ12" s="317">
        <v>1002</v>
      </c>
      <c r="AR12" s="318">
        <v>-85.9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507</v>
      </c>
      <c r="AL13" s="1218"/>
      <c r="AM13" s="1218"/>
      <c r="AN13" s="1219"/>
      <c r="AO13" s="316" t="s">
        <v>508</v>
      </c>
      <c r="AP13" s="316" t="s">
        <v>508</v>
      </c>
      <c r="AQ13" s="317">
        <v>12</v>
      </c>
      <c r="AR13" s="318" t="s">
        <v>508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509</v>
      </c>
      <c r="AL14" s="1218"/>
      <c r="AM14" s="1218"/>
      <c r="AN14" s="1219"/>
      <c r="AO14" s="316">
        <v>78426</v>
      </c>
      <c r="AP14" s="316">
        <v>2014</v>
      </c>
      <c r="AQ14" s="317">
        <v>2952</v>
      </c>
      <c r="AR14" s="318">
        <v>-31.8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510</v>
      </c>
      <c r="AL15" s="1218"/>
      <c r="AM15" s="1218"/>
      <c r="AN15" s="1219"/>
      <c r="AO15" s="316">
        <v>43182</v>
      </c>
      <c r="AP15" s="316">
        <v>1109</v>
      </c>
      <c r="AQ15" s="317">
        <v>1842</v>
      </c>
      <c r="AR15" s="318">
        <v>-39.799999999999997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511</v>
      </c>
      <c r="AL16" s="1221"/>
      <c r="AM16" s="1221"/>
      <c r="AN16" s="1222"/>
      <c r="AO16" s="316">
        <v>-221914</v>
      </c>
      <c r="AP16" s="316">
        <v>-5699</v>
      </c>
      <c r="AQ16" s="317">
        <v>-6186</v>
      </c>
      <c r="AR16" s="318">
        <v>-7.9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185</v>
      </c>
      <c r="AL17" s="1221"/>
      <c r="AM17" s="1221"/>
      <c r="AN17" s="1222"/>
      <c r="AO17" s="316">
        <v>3961953</v>
      </c>
      <c r="AP17" s="316">
        <v>101753</v>
      </c>
      <c r="AQ17" s="317">
        <v>87031</v>
      </c>
      <c r="AR17" s="318">
        <v>16.899999999999999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516</v>
      </c>
      <c r="AL21" s="1213"/>
      <c r="AM21" s="1213"/>
      <c r="AN21" s="1214"/>
      <c r="AO21" s="328">
        <v>9.66</v>
      </c>
      <c r="AP21" s="329">
        <v>8.3000000000000007</v>
      </c>
      <c r="AQ21" s="330">
        <v>1.36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517</v>
      </c>
      <c r="AL22" s="1213"/>
      <c r="AM22" s="1213"/>
      <c r="AN22" s="1214"/>
      <c r="AO22" s="333">
        <v>99.9</v>
      </c>
      <c r="AP22" s="334">
        <v>97.7</v>
      </c>
      <c r="AQ22" s="335">
        <v>2.2000000000000002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498</v>
      </c>
      <c r="AP30" s="304"/>
      <c r="AQ30" s="305" t="s">
        <v>499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500</v>
      </c>
      <c r="AQ31" s="311" t="s">
        <v>501</v>
      </c>
      <c r="AR31" s="312" t="s">
        <v>502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521</v>
      </c>
      <c r="AL32" s="1229"/>
      <c r="AM32" s="1229"/>
      <c r="AN32" s="1230"/>
      <c r="AO32" s="343">
        <v>1955939</v>
      </c>
      <c r="AP32" s="343">
        <v>50233</v>
      </c>
      <c r="AQ32" s="344">
        <v>50496</v>
      </c>
      <c r="AR32" s="345">
        <v>-0.5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522</v>
      </c>
      <c r="AL33" s="1229"/>
      <c r="AM33" s="1229"/>
      <c r="AN33" s="1230"/>
      <c r="AO33" s="343" t="s">
        <v>508</v>
      </c>
      <c r="AP33" s="343" t="s">
        <v>508</v>
      </c>
      <c r="AQ33" s="344" t="s">
        <v>508</v>
      </c>
      <c r="AR33" s="345" t="s">
        <v>508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523</v>
      </c>
      <c r="AL34" s="1229"/>
      <c r="AM34" s="1229"/>
      <c r="AN34" s="1230"/>
      <c r="AO34" s="343" t="s">
        <v>508</v>
      </c>
      <c r="AP34" s="343" t="s">
        <v>508</v>
      </c>
      <c r="AQ34" s="344">
        <v>40</v>
      </c>
      <c r="AR34" s="345" t="s">
        <v>508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524</v>
      </c>
      <c r="AL35" s="1229"/>
      <c r="AM35" s="1229"/>
      <c r="AN35" s="1230"/>
      <c r="AO35" s="343">
        <v>1256463</v>
      </c>
      <c r="AP35" s="343">
        <v>32269</v>
      </c>
      <c r="AQ35" s="344">
        <v>19688</v>
      </c>
      <c r="AR35" s="345">
        <v>63.9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525</v>
      </c>
      <c r="AL36" s="1229"/>
      <c r="AM36" s="1229"/>
      <c r="AN36" s="1230"/>
      <c r="AO36" s="343">
        <v>22166</v>
      </c>
      <c r="AP36" s="343">
        <v>569</v>
      </c>
      <c r="AQ36" s="344">
        <v>2838</v>
      </c>
      <c r="AR36" s="345">
        <v>-80</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526</v>
      </c>
      <c r="AL37" s="1229"/>
      <c r="AM37" s="1229"/>
      <c r="AN37" s="1230"/>
      <c r="AO37" s="343">
        <v>5984</v>
      </c>
      <c r="AP37" s="343">
        <v>154</v>
      </c>
      <c r="AQ37" s="344">
        <v>486</v>
      </c>
      <c r="AR37" s="345">
        <v>-68.3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527</v>
      </c>
      <c r="AL38" s="1232"/>
      <c r="AM38" s="1232"/>
      <c r="AN38" s="1233"/>
      <c r="AO38" s="346">
        <v>61</v>
      </c>
      <c r="AP38" s="346">
        <v>2</v>
      </c>
      <c r="AQ38" s="347">
        <v>3</v>
      </c>
      <c r="AR38" s="335">
        <v>-33.299999999999997</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528</v>
      </c>
      <c r="AL39" s="1232"/>
      <c r="AM39" s="1232"/>
      <c r="AN39" s="1233"/>
      <c r="AO39" s="343">
        <v>-91371</v>
      </c>
      <c r="AP39" s="343">
        <v>-2347</v>
      </c>
      <c r="AQ39" s="344">
        <v>-4320</v>
      </c>
      <c r="AR39" s="345">
        <v>-45.7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529</v>
      </c>
      <c r="AL40" s="1229"/>
      <c r="AM40" s="1229"/>
      <c r="AN40" s="1230"/>
      <c r="AO40" s="343">
        <v>-2660311</v>
      </c>
      <c r="AP40" s="343">
        <v>-68323</v>
      </c>
      <c r="AQ40" s="344">
        <v>-47973</v>
      </c>
      <c r="AR40" s="345">
        <v>42.4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297</v>
      </c>
      <c r="AL41" s="1235"/>
      <c r="AM41" s="1235"/>
      <c r="AN41" s="1236"/>
      <c r="AO41" s="343">
        <v>488931</v>
      </c>
      <c r="AP41" s="343">
        <v>12557</v>
      </c>
      <c r="AQ41" s="344">
        <v>21258</v>
      </c>
      <c r="AR41" s="345">
        <v>-40.9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498</v>
      </c>
      <c r="AN49" s="1225" t="s">
        <v>533</v>
      </c>
      <c r="AO49" s="1226"/>
      <c r="AP49" s="1226"/>
      <c r="AQ49" s="1226"/>
      <c r="AR49" s="122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534</v>
      </c>
      <c r="AO50" s="360" t="s">
        <v>535</v>
      </c>
      <c r="AP50" s="361" t="s">
        <v>536</v>
      </c>
      <c r="AQ50" s="362" t="s">
        <v>537</v>
      </c>
      <c r="AR50" s="363" t="s">
        <v>538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3006345</v>
      </c>
      <c r="AN51" s="365">
        <v>75379</v>
      </c>
      <c r="AO51" s="366">
        <v>-30.2</v>
      </c>
      <c r="AP51" s="367">
        <v>81768</v>
      </c>
      <c r="AQ51" s="368">
        <v>-23.3</v>
      </c>
      <c r="AR51" s="369">
        <v>-6.9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2229030</v>
      </c>
      <c r="AN52" s="373">
        <v>55889</v>
      </c>
      <c r="AO52" s="374">
        <v>-37.299999999999997</v>
      </c>
      <c r="AP52" s="375">
        <v>37917</v>
      </c>
      <c r="AQ52" s="376">
        <v>-16.7</v>
      </c>
      <c r="AR52" s="377">
        <v>-20.6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1921594</v>
      </c>
      <c r="AN53" s="365">
        <v>48382</v>
      </c>
      <c r="AO53" s="366">
        <v>-35.799999999999997</v>
      </c>
      <c r="AP53" s="367">
        <v>65876</v>
      </c>
      <c r="AQ53" s="368">
        <v>-19.399999999999999</v>
      </c>
      <c r="AR53" s="369">
        <v>-16.399999999999999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1434894</v>
      </c>
      <c r="AN54" s="373">
        <v>36128</v>
      </c>
      <c r="AO54" s="374">
        <v>-35.4</v>
      </c>
      <c r="AP54" s="375">
        <v>36484</v>
      </c>
      <c r="AQ54" s="376">
        <v>-3.8</v>
      </c>
      <c r="AR54" s="377">
        <v>-31.6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3622214</v>
      </c>
      <c r="AN55" s="365">
        <v>91602</v>
      </c>
      <c r="AO55" s="366">
        <v>89.3</v>
      </c>
      <c r="AP55" s="367">
        <v>68468</v>
      </c>
      <c r="AQ55" s="368">
        <v>3.9</v>
      </c>
      <c r="AR55" s="369">
        <v>85.4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2686194</v>
      </c>
      <c r="AN56" s="373">
        <v>67931</v>
      </c>
      <c r="AO56" s="374">
        <v>88</v>
      </c>
      <c r="AP56" s="375">
        <v>34140</v>
      </c>
      <c r="AQ56" s="376">
        <v>-6.4</v>
      </c>
      <c r="AR56" s="377">
        <v>94.4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2292710</v>
      </c>
      <c r="AN57" s="365">
        <v>58346</v>
      </c>
      <c r="AO57" s="366">
        <v>-36.299999999999997</v>
      </c>
      <c r="AP57" s="367">
        <v>69729</v>
      </c>
      <c r="AQ57" s="368">
        <v>1.8</v>
      </c>
      <c r="AR57" s="369">
        <v>-38.1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1425812</v>
      </c>
      <c r="AN58" s="373">
        <v>36285</v>
      </c>
      <c r="AO58" s="374">
        <v>-46.6</v>
      </c>
      <c r="AP58" s="375">
        <v>38908</v>
      </c>
      <c r="AQ58" s="376">
        <v>14</v>
      </c>
      <c r="AR58" s="377">
        <v>-60.6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2956034</v>
      </c>
      <c r="AN59" s="365">
        <v>75918</v>
      </c>
      <c r="AO59" s="366">
        <v>30.1</v>
      </c>
      <c r="AP59" s="367">
        <v>74581</v>
      </c>
      <c r="AQ59" s="368">
        <v>7</v>
      </c>
      <c r="AR59" s="369">
        <v>23.1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1922650</v>
      </c>
      <c r="AN60" s="373">
        <v>49378</v>
      </c>
      <c r="AO60" s="374">
        <v>36.1</v>
      </c>
      <c r="AP60" s="375">
        <v>41563</v>
      </c>
      <c r="AQ60" s="376">
        <v>6.8</v>
      </c>
      <c r="AR60" s="377">
        <v>29.3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2759779</v>
      </c>
      <c r="AN61" s="380">
        <v>69925</v>
      </c>
      <c r="AO61" s="381">
        <v>3.4</v>
      </c>
      <c r="AP61" s="382">
        <v>72084</v>
      </c>
      <c r="AQ61" s="383">
        <v>-6</v>
      </c>
      <c r="AR61" s="369">
        <v>9.4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1939716</v>
      </c>
      <c r="AN62" s="373">
        <v>49122</v>
      </c>
      <c r="AO62" s="374">
        <v>1</v>
      </c>
      <c r="AP62" s="375">
        <v>37802</v>
      </c>
      <c r="AQ62" s="376">
        <v>-1.2</v>
      </c>
      <c r="AR62" s="377">
        <v>2.2000000000000002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qycBVgsz1SL2ARNBR5wIUE0AnQ9jjxxSdGPGZAq4i+RJlvVdtaANy7TUruWsB+nY0vqgR/MGyIwCOS+EUeSXg==" saltValue="ZPNxtgrx/8akMdpTBMGC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BH18" sqref="BH18"/>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20" spans="125:125" ht="13.5" hidden="1" customHeight="1" x14ac:dyDescent="0.2"/>
    <row r="121" spans="125:125" ht="13.5" hidden="1" customHeight="1" x14ac:dyDescent="0.2">
      <c r="DU121" s="291"/>
    </row>
  </sheetData>
  <sheetProtection algorithmName="SHA-512" hashValue="FydX1stYHkvG2Jjt/7tqEwh5k0s/yFE0WqS3TL3D+XtEOMtm8kCVLpGI5ELtRDlEkO9gfpn+BidwuJgUA8G/Hg==" saltValue="V0DcFKl4Eeo/B1k/IXWq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AK40" sqref="AK40:AN40"/>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sheetData>
  <sheetProtection algorithmName="SHA-512" hashValue="yLYbYAAoK4E4nWjT6DLdkvTtEWTjh+TMWYuBFk0DibMbXXWWbrDM4b7tb6xWIEReIKyGELF1vJl/5cfc5NppbA==" saltValue="akNgRUhFrWTUevhoD3t2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AK40" sqref="AK40:AN4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37" t="s">
        <v>3</v>
      </c>
      <c r="D47" s="1237"/>
      <c r="E47" s="1238"/>
      <c r="F47" s="11">
        <v>21.23</v>
      </c>
      <c r="G47" s="12">
        <v>21.94</v>
      </c>
      <c r="H47" s="12">
        <v>22.01</v>
      </c>
      <c r="I47" s="12">
        <v>21.8</v>
      </c>
      <c r="J47" s="13">
        <v>22.12</v>
      </c>
    </row>
    <row r="48" spans="2:10" ht="57.75" customHeight="1" x14ac:dyDescent="0.2">
      <c r="B48" s="14"/>
      <c r="C48" s="1239" t="s">
        <v>4</v>
      </c>
      <c r="D48" s="1239"/>
      <c r="E48" s="1240"/>
      <c r="F48" s="15">
        <v>6.66</v>
      </c>
      <c r="G48" s="16">
        <v>5.52</v>
      </c>
      <c r="H48" s="16">
        <v>5.55</v>
      </c>
      <c r="I48" s="16">
        <v>6.58</v>
      </c>
      <c r="J48" s="17">
        <v>6.33</v>
      </c>
    </row>
    <row r="49" spans="2:10" ht="57.75" customHeight="1" thickBot="1" x14ac:dyDescent="0.25">
      <c r="B49" s="18"/>
      <c r="C49" s="1241" t="s">
        <v>5</v>
      </c>
      <c r="D49" s="1241"/>
      <c r="E49" s="1242"/>
      <c r="F49" s="19">
        <v>10.29</v>
      </c>
      <c r="G49" s="20">
        <v>2.23</v>
      </c>
      <c r="H49" s="20">
        <v>2.89</v>
      </c>
      <c r="I49" s="20">
        <v>3.94</v>
      </c>
      <c r="J49" s="21">
        <v>3.06</v>
      </c>
    </row>
    <row r="50" spans="2:10" ht="13.5" customHeight="1" x14ac:dyDescent="0.2"/>
  </sheetData>
  <sheetProtection algorithmName="SHA-512" hashValue="a5kr2FRK07gCnJGLjvECZDHJE18GcWAV1OcCuzeVzRaRoTr/kBAHRI12Lf7xScg3lPYuBxxPKM/GxC7mBityow==" saltValue="1NUPoUi9oybdOVQN4t30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2021-03-26T02:44:22Z</cp:lastPrinted>
  <dcterms:created xsi:type="dcterms:W3CDTF">2021-02-05T03:12:12Z</dcterms:created>
  <dcterms:modified xsi:type="dcterms:W3CDTF">2021-11-11T08:17:32Z</dcterms:modified>
  <cp:category/>
</cp:coreProperties>
</file>