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840\Desktop\名前修正PDF1\財政状況資料集\"/>
    </mc:Choice>
  </mc:AlternateContent>
  <bookViews>
    <workbookView xWindow="0" yWindow="0" windowWidth="15360" windowHeight="7632" tabRatio="85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s="1"/>
</calcChain>
</file>

<file path=xl/sharedStrings.xml><?xml version="1.0" encoding="utf-8"?>
<sst xmlns="http://schemas.openxmlformats.org/spreadsheetml/2006/main" count="1066" uniqueCount="614">
  <si>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</si>
  <si>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</si>
  <si>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</si>
  <si>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</si>
  <si>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</si>
  <si>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</si>
  <si>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</si>
  <si>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</si>
  <si>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</si>
  <si>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</si>
  <si>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</si>
  <si>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</si>
  <si>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</si>
  <si>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</si>
  <si>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</si>
  <si>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</si>
  <si>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</si>
  <si>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</si>
  <si>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</si>
  <si>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</si>
  <si>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</si>
  <si>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</si>
  <si>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</si>
  <si>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</si>
  <si>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</si>
  <si>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</si>
  <si>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</si>
  <si>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</si>
  <si>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</si>
  <si>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</si>
  <si>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</si>
  <si>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</si>
  <si>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</si>
  <si>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</si>
  <si>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</si>
  <si>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</si>
  <si>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</si>
  <si>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</si>
  <si>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</si>
  <si>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</si>
  <si>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</si>
  <si>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</si>
  <si>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</si>
  <si>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</si>
  <si>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</si>
  <si>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</si>
  <si>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</si>
  <si>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</si>
  <si>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</si>
  <si>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</si>
  <si>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</si>
  <si>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</si>
  <si>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</si>
  <si>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</si>
  <si>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</si>
  <si>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</si>
  <si>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</si>
  <si>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</si>
  <si>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</si>
  <si>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</si>
  <si>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</si>
  <si>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</si>
  <si>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</si>
  <si>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</si>
  <si>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</si>
  <si>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</si>
  <si>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</si>
  <si>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</si>
  <si>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</si>
  <si>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</si>
  <si>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</si>
  <si>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</si>
  <si>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</si>
  <si>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</si>
  <si>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</si>
  <si>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</si>
  <si>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</si>
  <si>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</si>
  <si>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</si>
  <si>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</si>
  <si>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</si>
  <si>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</si>
  <si>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</si>
  <si>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</si>
  <si>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</si>
  <si>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</si>
  <si>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</si>
  <si>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</si>
  <si>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</si>
  <si>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</si>
  <si>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</si>
  <si>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</si>
  <si>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</si>
  <si>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</si>
  <si>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</si>
  <si>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</si>
  <si>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</si>
  <si>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</si>
  <si>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米原市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</si>
  <si>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</si>
  <si>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</si>
  <si>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</si>
  <si>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</si>
  <si>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</si>
  <si>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</si>
  <si>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</si>
  <si>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</si>
  <si>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</si>
  <si>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</si>
  <si>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</si>
  <si>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</si>
  <si>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</si>
  <si>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</si>
  <si>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</si>
  <si>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</si>
  <si>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</si>
  <si>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</si>
  <si>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</si>
  <si>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</si>
  <si>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</si>
  <si>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</si>
  <si>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</si>
  <si>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</si>
  <si>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</si>
  <si>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</si>
  <si>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</si>
  <si>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</si>
  <si>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</si>
  <si>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</si>
  <si>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</si>
  <si>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</si>
  <si>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</si>
  <si>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</si>
  <si>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</si>
  <si>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</si>
  <si>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</si>
  <si>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</si>
  <si>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</si>
  <si>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</si>
  <si>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</si>
  <si>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</si>
  <si>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</si>
  <si>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</si>
  <si>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</si>
  <si>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</si>
  <si>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</si>
  <si>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</si>
  <si>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</si>
  <si>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</si>
  <si>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</si>
  <si>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</si>
  <si>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</si>
  <si>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</si>
  <si>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</si>
  <si>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</si>
  <si>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</si>
  <si>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</si>
  <si>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</si>
  <si>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</si>
  <si>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</si>
  <si>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</si>
  <si>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</si>
  <si>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</si>
  <si>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</si>
  <si>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</si>
  <si>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</si>
  <si>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</si>
  <si>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</si>
  <si>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</si>
  <si>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</si>
  <si>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</si>
  <si>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</si>
  <si>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</si>
  <si>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</si>
  <si>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</si>
  <si>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</si>
  <si>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</si>
  <si>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</si>
  <si>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</si>
  <si>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</si>
  <si>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</si>
  <si>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</si>
  <si>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</si>
  <si>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</si>
  <si>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</si>
  <si>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</si>
  <si>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</si>
  <si>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</si>
  <si>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</si>
  <si>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</si>
  <si>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</si>
  <si>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</si>
  <si>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</si>
  <si>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</si>
  <si>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</si>
  <si>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</si>
  <si>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</si>
  <si>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</si>
  <si>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</si>
  <si>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</si>
  <si>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</si>
  <si>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</si>
  <si>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</si>
  <si>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</si>
  <si>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</si>
  <si>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</si>
  <si>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</si>
  <si>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</si>
  <si>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</si>
  <si>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</si>
  <si>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滋賀県米原市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</si>
  <si>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</si>
  <si>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</si>
  <si>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</si>
  <si>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</si>
  <si>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</si>
  <si>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</si>
  <si>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</si>
  <si>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</si>
  <si>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</si>
  <si>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</si>
  <si>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</si>
  <si>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</si>
  <si>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</si>
  <si>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</si>
  <si>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</si>
  <si>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</si>
  <si>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</si>
  <si>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</si>
  <si>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</si>
  <si>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</si>
  <si>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</si>
  <si>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</si>
  <si>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</si>
  <si>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</si>
  <si>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</si>
  <si>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</si>
  <si>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</si>
  <si>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</si>
  <si>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</si>
  <si>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</si>
  <si>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</si>
  <si>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</si>
  <si>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</si>
  <si>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</si>
  <si>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</si>
  <si>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</si>
  <si>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</si>
  <si>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</si>
  <si>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</si>
  <si>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</si>
  <si>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</si>
  <si>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</si>
  <si>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</si>
  <si>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</si>
  <si>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</si>
  <si>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</si>
  <si>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</si>
  <si>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</si>
  <si>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</si>
  <si>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</si>
  <si>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</si>
  <si>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</si>
  <si>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</si>
  <si>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</si>
  <si>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</si>
  <si>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</si>
  <si>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</si>
  <si>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</si>
  <si>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</si>
  <si>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</si>
  <si>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</si>
  <si>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</si>
  <si>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</si>
  <si>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</si>
  <si>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</si>
  <si>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</si>
  <si>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</si>
  <si>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</si>
  <si>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</si>
  <si>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</si>
  <si>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</si>
  <si>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</si>
  <si>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</si>
  <si>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</si>
  <si>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</si>
  <si>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</si>
  <si>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</si>
  <si>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</si>
  <si>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</si>
  <si>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</si>
  <si>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</si>
  <si>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</si>
  <si>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</si>
  <si>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</si>
  <si>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</si>
  <si>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</si>
  <si>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</si>
  <si>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</si>
  <si>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</si>
  <si>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</si>
  <si>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</si>
  <si>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</si>
  <si>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</si>
  <si>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</si>
  <si>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</si>
  <si>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</si>
  <si>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</si>
  <si>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</si>
  <si>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</si>
  <si>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</si>
  <si>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</si>
  <si>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</si>
  <si>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</si>
  <si>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</si>
  <si>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</si>
  <si>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</si>
  <si>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</si>
  <si>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</si>
  <si>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</si>
  <si>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</si>
  <si>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</si>
  <si>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</si>
  <si>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</si>
  <si>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</si>
  <si>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</si>
  <si>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</si>
  <si>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</si>
  <si>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</si>
  <si>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</si>
  <si>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</si>
  <si>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</si>
  <si>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</si>
  <si>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</si>
  <si>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</si>
  <si>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</si>
  <si>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</si>
  <si>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</si>
  <si>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</si>
  <si>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</si>
  <si>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</si>
  <si>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</si>
  <si>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</si>
  <si>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</si>
  <si>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</si>
  <si>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</si>
  <si>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</si>
  <si>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</si>
  <si>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</si>
  <si>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</si>
  <si>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</si>
  <si>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</si>
  <si>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</si>
  <si>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</si>
  <si>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</si>
  <si>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</si>
  <si>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</si>
  <si>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</si>
  <si>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</si>
  <si>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滋賀県米原市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</si>
  <si>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</si>
  <si>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</si>
  <si>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</si>
  <si>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</si>
  <si>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</si>
  <si>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</si>
  <si>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</si>
  <si>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</si>
  <si>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</si>
  <si>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</si>
  <si>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</si>
  <si>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</si>
  <si>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</si>
  <si>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</si>
  <si>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</si>
  <si>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</si>
  <si>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</si>
  <si>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</si>
  <si>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</si>
  <si>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</si>
  <si>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</si>
  <si>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</si>
  <si>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</si>
  <si>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</si>
  <si>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</si>
  <si>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</si>
  <si>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</si>
  <si>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</si>
  <si>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</si>
  <si>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</si>
  <si>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</si>
  <si>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</si>
  <si>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</si>
  <si>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</si>
  <si>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</si>
  <si>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</si>
  <si>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</si>
  <si>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</si>
  <si>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</si>
  <si>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</si>
  <si>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</si>
  <si>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</si>
  <si>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</si>
  <si>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</si>
  <si>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</si>
  <si>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</si>
  <si>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</si>
  <si>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</si>
  <si>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</si>
  <si>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</si>
  <si>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</si>
  <si>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</si>
  <si>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</si>
  <si>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</si>
  <si>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</si>
  <si>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</si>
  <si>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</si>
  <si>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</si>
  <si>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</si>
  <si>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</si>
  <si>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</si>
  <si>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</si>
  <si>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</si>
  <si>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</si>
  <si>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</si>
  <si>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</si>
  <si>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</si>
  <si>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</si>
  <si>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</si>
  <si>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</si>
  <si>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</si>
  <si>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</si>
  <si>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</si>
  <si>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</si>
  <si>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</si>
  <si>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</si>
  <si>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</si>
  <si>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</si>
  <si>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</si>
  <si>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</si>
  <si>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</si>
  <si>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</si>
  <si>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</si>
  <si>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</si>
  <si>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</si>
  <si>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</si>
  <si>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</si>
  <si>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</si>
  <si>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</si>
  <si>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</si>
  <si>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</si>
  <si>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</si>
  <si>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</si>
  <si>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</si>
  <si>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</si>
  <si>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</si>
  <si>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</si>
  <si>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</si>
  <si>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</si>
  <si>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</si>
  <si>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</si>
  <si>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</si>
  <si>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</si>
  <si>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</si>
  <si>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</si>
  <si>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</si>
  <si>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</si>
  <si>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</si>
  <si>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</si>
  <si>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</si>
  <si>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</si>
  <si>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</si>
  <si>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</si>
  <si>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</si>
  <si>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</si>
  <si>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</si>
  <si>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</si>
  <si>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</si>
  <si>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</si>
  <si>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</si>
  <si>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</si>
  <si>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</si>
  <si>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</si>
  <si>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</si>
  <si>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</si>
  <si>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</si>
  <si>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</si>
  <si>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</si>
  <si>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</si>
  <si>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</si>
  <si>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</si>
  <si>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</si>
  <si>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</si>
  <si>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</si>
  <si>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</si>
  <si>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</si>
  <si>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</si>
  <si>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</si>
  <si>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</si>
  <si>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</si>
  <si>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</si>
  <si>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</si>
  <si>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</si>
  <si>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</si>
  <si>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</si>
  <si>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</si>
  <si>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</si>
  <si>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</si>
  <si>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</si>
  <si>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</si>
  <si>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</si>
  <si>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</si>
  <si>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</si>
  <si>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</si>
  <si>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</si>
  <si>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</si>
  <si>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</si>
  <si>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</si>
  <si>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</si>
  <si>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</si>
  <si>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</si>
  <si>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</si>
  <si>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</si>
  <si>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</si>
  <si>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</si>
  <si>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</si>
  <si>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</si>
  <si>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</si>
  <si>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</si>
  <si>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</si>
  <si>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</si>
  <si>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</si>
  <si>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</si>
  <si>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</si>
  <si>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</si>
  <si>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</si>
  <si>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</si>
  <si>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</si>
  <si>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</si>
  <si>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</si>
  <si>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</si>
  <si>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</si>
  <si>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</si>
  <si>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</si>
  <si>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</si>
  <si>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</si>
  <si>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</si>
  <si>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</si>
  <si>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</si>
  <si>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</si>
  <si>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</si>
  <si>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</si>
  <si>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</si>
  <si>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</si>
  <si>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</si>
  <si>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</si>
  <si>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</si>
  <si>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下水道事業会計</t>
  </si>
  <si>
    <t>介護保険事業特別会計</t>
  </si>
  <si>
    <t>国民健康保険事業特別会計</t>
  </si>
  <si>
    <t>後期高齢者医療事業特別会計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</si>
  <si>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</si>
  <si>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</si>
  <si>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</si>
  <si>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</si>
  <si>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</si>
  <si>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</si>
  <si>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</si>
  <si>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</si>
  <si>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</si>
  <si>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</si>
  <si>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</si>
  <si>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</si>
  <si>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t>
    <phoneticPr fontId="2"/>
  </si>
  <si>
    <t>滋賀県市町村職員研修センター</t>
    <rPh sb="0" eb="2">
      <t>シガ</t>
    </rPh>
    <rPh sb="2" eb="3">
      <t>ケン</t>
    </rPh>
    <rPh sb="3" eb="6">
      <t>シチョウソン</t>
    </rPh>
    <rPh sb="6" eb="8">
      <t>ショクイン</t>
    </rPh>
    <rPh sb="8" eb="10">
      <t>ケンシュウ</t>
    </rPh>
    <phoneticPr fontId="2"/>
  </si>
  <si>
    <t>一般会計</t>
    <rPh sb="0" eb="2">
      <t>イッパン</t>
    </rPh>
    <rPh sb="2" eb="4">
      <t>カイケイ</t>
    </rPh>
    <phoneticPr fontId="2"/>
  </si>
  <si>
    <t>特別会計</t>
    <rPh sb="0" eb="2">
      <t>トクベツ</t>
    </rPh>
    <rPh sb="2" eb="4">
      <t>カイケイ</t>
    </rPh>
    <phoneticPr fontId="2"/>
  </si>
  <si>
    <t>湖北広域行政事務センター</t>
    <rPh sb="0" eb="2">
      <t>コホク</t>
    </rPh>
    <rPh sb="2" eb="4">
      <t>コウイキ</t>
    </rPh>
    <rPh sb="4" eb="6">
      <t>ギョウセイ</t>
    </rPh>
    <rPh sb="6" eb="8">
      <t>ジム</t>
    </rPh>
    <phoneticPr fontId="2"/>
  </si>
  <si>
    <t>湖北地域消防組合</t>
    <rPh sb="0" eb="2">
      <t>コホク</t>
    </rPh>
    <rPh sb="2" eb="4">
      <t>チイキ</t>
    </rPh>
    <rPh sb="4" eb="6">
      <t>ショウボウ</t>
    </rPh>
    <rPh sb="6" eb="8">
      <t>クミアイ</t>
    </rPh>
    <phoneticPr fontId="2"/>
  </si>
  <si>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2"/>
  </si>
  <si>
    <t>長浜水道企業団</t>
    <rPh sb="0" eb="2">
      <t>ナガハマ</t>
    </rPh>
    <rPh sb="2" eb="4">
      <t>スイドウ</t>
    </rPh>
    <rPh sb="4" eb="6">
      <t>キギョウ</t>
    </rPh>
    <rPh sb="6" eb="7">
      <t>ダン</t>
    </rPh>
    <phoneticPr fontId="2"/>
  </si>
  <si>
    <t>法適用</t>
    <rPh sb="0" eb="1">
      <t>ホウ</t>
    </rPh>
    <rPh sb="1" eb="3">
      <t>テキヨウ</t>
    </rPh>
    <phoneticPr fontId="2"/>
  </si>
  <si>
    <t>彦根市米原市山林組合</t>
    <rPh sb="0" eb="3">
      <t>ヒコネシ</t>
    </rPh>
    <rPh sb="3" eb="6">
      <t>マイバラシ</t>
    </rPh>
    <rPh sb="6" eb="8">
      <t>サンリン</t>
    </rPh>
    <rPh sb="8" eb="10">
      <t>クミアイ</t>
    </rPh>
    <phoneticPr fontId="2"/>
  </si>
  <si>
    <t>公益財団法人　伊吹山麓まいばらスポーツ文化振興事業団</t>
    <rPh sb="0" eb="2">
      <t>コウエキ</t>
    </rPh>
    <rPh sb="2" eb="4">
      <t>ザイダン</t>
    </rPh>
    <rPh sb="4" eb="6">
      <t>ホウジン</t>
    </rPh>
    <rPh sb="7" eb="9">
      <t>イブキ</t>
    </rPh>
    <rPh sb="9" eb="11">
      <t>サンロク</t>
    </rPh>
    <rPh sb="19" eb="21">
      <t>ブンカ</t>
    </rPh>
    <rPh sb="21" eb="23">
      <t>シンコウ</t>
    </rPh>
    <rPh sb="23" eb="26">
      <t>ジギョウダン</t>
    </rPh>
    <phoneticPr fontId="2"/>
  </si>
  <si>
    <t>-</t>
    <phoneticPr fontId="2"/>
  </si>
  <si>
    <t>-</t>
    <phoneticPr fontId="2"/>
  </si>
  <si>
    <t>-</t>
    <phoneticPr fontId="2"/>
  </si>
  <si>
    <t>公共施設等整備基金</t>
    <phoneticPr fontId="2"/>
  </si>
  <si>
    <t>地域の絆でまちづくり基金</t>
    <phoneticPr fontId="2"/>
  </si>
  <si>
    <t>教育施設整備基金</t>
    <phoneticPr fontId="2"/>
  </si>
  <si>
    <t>交通対策促進基金</t>
    <phoneticPr fontId="2"/>
  </si>
  <si>
    <t>福祉対策基金</t>
    <phoneticPr fontId="2"/>
  </si>
  <si>
    <t>-</t>
    <phoneticPr fontId="2"/>
  </si>
  <si>
    <t>滋賀県後期高齢者医療広域連合（一般会計）</t>
    <rPh sb="0" eb="2">
      <t>シガ</t>
    </rPh>
    <rPh sb="2" eb="3">
      <t>ケン</t>
    </rPh>
    <rPh sb="3" eb="5">
      <t>コウキ</t>
    </rPh>
    <rPh sb="5" eb="7">
      <t>コウレイ</t>
    </rPh>
    <rPh sb="7" eb="8">
      <t>モノ</t>
    </rPh>
    <rPh sb="8" eb="10">
      <t>イリョウ</t>
    </rPh>
    <rPh sb="10" eb="12">
      <t>コウイキ</t>
    </rPh>
    <rPh sb="12" eb="14">
      <t>レンゴウ</t>
    </rPh>
    <phoneticPr fontId="2"/>
  </si>
  <si>
    <t>滋賀県後期高齢者医療広域連合（後期高齢者医療特別会計）</t>
    <rPh sb="0" eb="2">
      <t>シガ</t>
    </rPh>
    <rPh sb="2" eb="3">
      <t>ケン</t>
    </rPh>
    <rPh sb="3" eb="5">
      <t>コウキ</t>
    </rPh>
    <rPh sb="5" eb="7">
      <t>コウレイ</t>
    </rPh>
    <rPh sb="7" eb="8">
      <t>モノ</t>
    </rPh>
    <rPh sb="8" eb="10">
      <t>イリョウ</t>
    </rPh>
    <rPh sb="10" eb="12">
      <t>コウイキ</t>
    </rPh>
    <rPh sb="12" eb="14">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</si>
  <si>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</si>
  <si>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</si>
  <si>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</si>
  <si>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</si>
  <si>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</si>
  <si>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</si>
  <si>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</si>
  <si>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</si>
  <si>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</si>
  <si>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</si>
  <si>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</si>
  <si>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</si>
  <si>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</si>
  <si>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</si>
  <si>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</si>
  <si>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 xml:space="preserve"> </t>
    <phoneticPr fontId="5"/>
  </si>
  <si>
    <t xml:space="preserve"> </t>
    <phoneticPr fontId="5"/>
  </si>
  <si>
    <t>　将来負担比率は算定されなかったが、今後、統合庁舎整備事業等の大規模事業に係る地方債借入額の増加等が見込まれ、楽観視はできない。
　有形固定資産減価償却率は類似団体平均を下回っているが、公共施設再編計画および公共施設等総合管理計画に基づき、公共施設の統合や廃止、複合化等の取組を進める。</t>
    <rPh sb="18" eb="20">
      <t>コンゴ</t>
    </rPh>
    <rPh sb="21" eb="23">
      <t>トウゴウ</t>
    </rPh>
    <rPh sb="23" eb="25">
      <t>チョウシャ</t>
    </rPh>
    <rPh sb="25" eb="27">
      <t>セイビ</t>
    </rPh>
    <rPh sb="27" eb="29">
      <t>ジギョウ</t>
    </rPh>
    <rPh sb="29" eb="30">
      <t>トウ</t>
    </rPh>
    <rPh sb="31" eb="34">
      <t>ダイキボ</t>
    </rPh>
    <rPh sb="34" eb="36">
      <t>ジギョウ</t>
    </rPh>
    <rPh sb="37" eb="38">
      <t>カカ</t>
    </rPh>
    <rPh sb="39" eb="42">
      <t>チホウサイ</t>
    </rPh>
    <rPh sb="42" eb="45">
      <t>カリイレガク</t>
    </rPh>
    <rPh sb="46" eb="48">
      <t>ゾウカ</t>
    </rPh>
    <rPh sb="48" eb="49">
      <t>トウ</t>
    </rPh>
    <rPh sb="50" eb="52">
      <t>ミコ</t>
    </rPh>
    <rPh sb="55" eb="58">
      <t>ラッカンシ</t>
    </rPh>
    <rPh sb="85" eb="87">
      <t>シタマワ</t>
    </rPh>
    <rPh sb="116" eb="117">
      <t>モト</t>
    </rPh>
    <phoneticPr fontId="5"/>
  </si>
  <si>
    <t>　将来負担比率は算定されず、また、実質公債費比率は類似団体と比較して低い水準にある。これは、繰上償還等により地方債現在高を縮減してきたことと、将来の社会資本や施設整備のために基金を積み立てたことによるものである。しかし、今後、地方債現在高の増加が見込まれるため、市債発行事業を厳選するなど、指数の維持に努める必要がある。</t>
    <rPh sb="8" eb="10">
      <t>サンテイ</t>
    </rPh>
    <rPh sb="145" eb="147">
      <t>シスウ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</si>
</sst>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6F20-4FBA-BFC3-E2AD131EE9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107958</c:v>
                </c:pt>
                <c:pt idx="1">
                  <c:v>75379</c:v>
                </c:pt>
                <c:pt idx="2">
                  <c:v>48382</c:v>
                </c:pt>
                <c:pt idx="3">
                  <c:v>91602</c:v>
                </c:pt>
                <c:pt idx="4">
                  <c:v>58346</c:v>
                </c:pt>
              </c:numCache>
            </c:numRef>
          </c:val>
          <c:smooth val="0"/>
          <c:extLst>
            <c:ext xmlns:c16="http://schemas.microsoft.com/office/drawing/2014/chart" uri="{C3380CC4-5D6E-409C-BE32-E72D297353CC}">
              <c16:uniqueId val="{00000001-6F20-4FBA-BFC3-E2AD131EE92C}"/>
            </c:ext>
          </c:extLst>
        </c:ser>
        <c:dLbls>
          <c:showLegendKey val="0"/>
          <c:showVal val="0"/>
          <c:showCatName val="0"/>
          <c:showSerName val="0"/>
          <c:showPercent val="0"/>
          <c:showBubbleSize val="0"/>
        </c:dLbls>
        <c:marker val="1"/>
        <c:smooth val="0"/>
        <c:axId val="421226664"/>
        <c:axId val="421227056"/>
      </c:lineChart>
      <c:catAx>
        <c:axId val="421226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227056"/>
        <c:crosses val="autoZero"/>
        <c:auto val="1"/>
        <c:lblAlgn val="ctr"/>
        <c:lblOffset val="100"/>
        <c:tickLblSkip val="1"/>
        <c:tickMarkSkip val="1"/>
        <c:noMultiLvlLbl val="0"/>
      </c:catAx>
      <c:valAx>
        <c:axId val="421227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226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4.62</c:v>
                </c:pt>
                <c:pt idx="1">
                  <c:v>6.66</c:v>
                </c:pt>
                <c:pt idx="2">
                  <c:v>5.52</c:v>
                </c:pt>
                <c:pt idx="3">
                  <c:v>5.55</c:v>
                </c:pt>
                <c:pt idx="4">
                  <c:v>6.58</c:v>
                </c:pt>
              </c:numCache>
            </c:numRef>
          </c:val>
          <c:extLst>
            <c:ext xmlns:c16="http://schemas.microsoft.com/office/drawing/2014/chart" uri="{C3380CC4-5D6E-409C-BE32-E72D297353CC}">
              <c16:uniqueId val="{00000000-A238-40C4-B78C-CC7251C0C3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20.94</c:v>
                </c:pt>
                <c:pt idx="1">
                  <c:v>21.23</c:v>
                </c:pt>
                <c:pt idx="2">
                  <c:v>21.94</c:v>
                </c:pt>
                <c:pt idx="3">
                  <c:v>22.01</c:v>
                </c:pt>
                <c:pt idx="4">
                  <c:v>21.8</c:v>
                </c:pt>
              </c:numCache>
            </c:numRef>
          </c:val>
          <c:extLst>
            <c:ext xmlns:c16="http://schemas.microsoft.com/office/drawing/2014/chart" uri="{C3380CC4-5D6E-409C-BE32-E72D297353CC}">
              <c16:uniqueId val="{00000001-A238-40C4-B78C-CC7251C0C3ED}"/>
            </c:ext>
          </c:extLst>
        </c:ser>
        <c:dLbls>
          <c:showLegendKey val="0"/>
          <c:showVal val="0"/>
          <c:showCatName val="0"/>
          <c:showSerName val="0"/>
          <c:showPercent val="0"/>
          <c:showBubbleSize val="0"/>
        </c:dLbls>
        <c:gapWidth val="250"/>
        <c:overlap val="100"/>
        <c:axId val="1018595904"/>
        <c:axId val="101859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6.67</c:v>
                </c:pt>
                <c:pt idx="1">
                  <c:v>10.29</c:v>
                </c:pt>
                <c:pt idx="2">
                  <c:v>2.23</c:v>
                </c:pt>
                <c:pt idx="3">
                  <c:v>2.89</c:v>
                </c:pt>
                <c:pt idx="4">
                  <c:v>3.94</c:v>
                </c:pt>
              </c:numCache>
            </c:numRef>
          </c:val>
          <c:smooth val="0"/>
          <c:extLst>
            <c:ext xmlns:c16="http://schemas.microsoft.com/office/drawing/2014/chart" uri="{C3380CC4-5D6E-409C-BE32-E72D297353CC}">
              <c16:uniqueId val="{00000002-A238-40C4-B78C-CC7251C0C3ED}"/>
            </c:ext>
          </c:extLst>
        </c:ser>
        <c:dLbls>
          <c:showLegendKey val="0"/>
          <c:showVal val="0"/>
          <c:showCatName val="0"/>
          <c:showSerName val="0"/>
          <c:showPercent val="0"/>
          <c:showBubbleSize val="0"/>
        </c:dLbls>
        <c:marker val="1"/>
        <c:smooth val="0"/>
        <c:axId val="1018595904"/>
        <c:axId val="1018591984"/>
      </c:lineChart>
      <c:catAx>
        <c:axId val="101859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8591984"/>
        <c:crosses val="autoZero"/>
        <c:auto val="1"/>
        <c:lblAlgn val="ctr"/>
        <c:lblOffset val="100"/>
        <c:tickLblSkip val="1"/>
        <c:tickMarkSkip val="1"/>
        <c:noMultiLvlLbl val="0"/>
      </c:catAx>
      <c:valAx>
        <c:axId val="101859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59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3.6</c:v>
                </c:pt>
                <c:pt idx="2">
                  <c:v>#N/A</c:v>
                </c:pt>
                <c:pt idx="3">
                  <c:v>3.65</c:v>
                </c:pt>
                <c:pt idx="4">
                  <c:v>#N/A</c:v>
                </c:pt>
                <c:pt idx="5">
                  <c:v>3.82</c:v>
                </c:pt>
                <c:pt idx="6">
                  <c:v>#N/A</c:v>
                </c:pt>
                <c:pt idx="7">
                  <c:v>7.79</c:v>
                </c:pt>
                <c:pt idx="8">
                  <c:v>0</c:v>
                </c:pt>
                <c:pt idx="9">
                  <c:v>0</c:v>
                </c:pt>
              </c:numCache>
            </c:numRef>
          </c:val>
          <c:extLst>
            <c:ext xmlns:c16="http://schemas.microsoft.com/office/drawing/2014/chart" uri="{C3380CC4-5D6E-409C-BE32-E72D297353CC}">
              <c16:uniqueId val="{00000000-59C3-4EDC-B3F5-5DC325A5B0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C3-4EDC-B3F5-5DC325A5B0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C3-4EDC-B3F5-5DC325A5B0E1}"/>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9C3-4EDC-B3F5-5DC325A5B0E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4-59C3-4EDC-B3F5-5DC325A5B0E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0.98</c:v>
                </c:pt>
                <c:pt idx="2">
                  <c:v>#N/A</c:v>
                </c:pt>
                <c:pt idx="3">
                  <c:v>0.74</c:v>
                </c:pt>
                <c:pt idx="4">
                  <c:v>#N/A</c:v>
                </c:pt>
                <c:pt idx="5">
                  <c:v>1.34</c:v>
                </c:pt>
                <c:pt idx="6">
                  <c:v>#N/A</c:v>
                </c:pt>
                <c:pt idx="7">
                  <c:v>1.91</c:v>
                </c:pt>
                <c:pt idx="8">
                  <c:v>#N/A</c:v>
                </c:pt>
                <c:pt idx="9">
                  <c:v>0.12</c:v>
                </c:pt>
              </c:numCache>
            </c:numRef>
          </c:val>
          <c:extLst>
            <c:ext xmlns:c16="http://schemas.microsoft.com/office/drawing/2014/chart" uri="{C3380CC4-5D6E-409C-BE32-E72D297353CC}">
              <c16:uniqueId val="{00000005-59C3-4EDC-B3F5-5DC325A5B0E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0.46</c:v>
                </c:pt>
                <c:pt idx="2">
                  <c:v>#N/A</c:v>
                </c:pt>
                <c:pt idx="3">
                  <c:v>0.59</c:v>
                </c:pt>
                <c:pt idx="4">
                  <c:v>#N/A</c:v>
                </c:pt>
                <c:pt idx="5">
                  <c:v>1.1000000000000001</c:v>
                </c:pt>
                <c:pt idx="6">
                  <c:v>#N/A</c:v>
                </c:pt>
                <c:pt idx="7">
                  <c:v>0.88</c:v>
                </c:pt>
                <c:pt idx="8">
                  <c:v>#N/A</c:v>
                </c:pt>
                <c:pt idx="9">
                  <c:v>0.25</c:v>
                </c:pt>
              </c:numCache>
            </c:numRef>
          </c:val>
          <c:extLst>
            <c:ext xmlns:c16="http://schemas.microsoft.com/office/drawing/2014/chart" uri="{C3380CC4-5D6E-409C-BE32-E72D297353CC}">
              <c16:uniqueId val="{00000006-59C3-4EDC-B3F5-5DC325A5B0E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c:v>
                </c:pt>
              </c:numCache>
            </c:numRef>
          </c:val>
          <c:extLst>
            <c:ext xmlns:c16="http://schemas.microsoft.com/office/drawing/2014/chart" uri="{C3380CC4-5D6E-409C-BE32-E72D297353CC}">
              <c16:uniqueId val="{00000007-59C3-4EDC-B3F5-5DC325A5B0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4.62</c:v>
                </c:pt>
                <c:pt idx="2">
                  <c:v>#N/A</c:v>
                </c:pt>
                <c:pt idx="3">
                  <c:v>6.65</c:v>
                </c:pt>
                <c:pt idx="4">
                  <c:v>#N/A</c:v>
                </c:pt>
                <c:pt idx="5">
                  <c:v>5.55</c:v>
                </c:pt>
                <c:pt idx="6">
                  <c:v>#N/A</c:v>
                </c:pt>
                <c:pt idx="7">
                  <c:v>5.54</c:v>
                </c:pt>
                <c:pt idx="8">
                  <c:v>#N/A</c:v>
                </c:pt>
                <c:pt idx="9">
                  <c:v>6.57</c:v>
                </c:pt>
              </c:numCache>
            </c:numRef>
          </c:val>
          <c:extLst>
            <c:ext xmlns:c16="http://schemas.microsoft.com/office/drawing/2014/chart" uri="{C3380CC4-5D6E-409C-BE32-E72D297353CC}">
              <c16:uniqueId val="{00000008-59C3-4EDC-B3F5-5DC325A5B0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16.43</c:v>
                </c:pt>
                <c:pt idx="2">
                  <c:v>#N/A</c:v>
                </c:pt>
                <c:pt idx="3">
                  <c:v>16.39</c:v>
                </c:pt>
                <c:pt idx="4">
                  <c:v>#N/A</c:v>
                </c:pt>
                <c:pt idx="5">
                  <c:v>17.11</c:v>
                </c:pt>
                <c:pt idx="6">
                  <c:v>#N/A</c:v>
                </c:pt>
                <c:pt idx="7">
                  <c:v>17.239999999999998</c:v>
                </c:pt>
                <c:pt idx="8">
                  <c:v>#N/A</c:v>
                </c:pt>
                <c:pt idx="9">
                  <c:v>17.600000000000001</c:v>
                </c:pt>
              </c:numCache>
            </c:numRef>
          </c:val>
          <c:extLst>
            <c:ext xmlns:c16="http://schemas.microsoft.com/office/drawing/2014/chart" uri="{C3380CC4-5D6E-409C-BE32-E72D297353CC}">
              <c16:uniqueId val="{00000009-59C3-4EDC-B3F5-5DC325A5B0E1}"/>
            </c:ext>
          </c:extLst>
        </c:ser>
        <c:dLbls>
          <c:showLegendKey val="0"/>
          <c:showVal val="0"/>
          <c:showCatName val="0"/>
          <c:showSerName val="0"/>
          <c:showPercent val="0"/>
          <c:showBubbleSize val="0"/>
        </c:dLbls>
        <c:gapWidth val="150"/>
        <c:overlap val="100"/>
        <c:axId val="1018593160"/>
        <c:axId val="1018591592"/>
      </c:barChart>
      <c:catAx>
        <c:axId val="101859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591592"/>
        <c:crosses val="autoZero"/>
        <c:auto val="1"/>
        <c:lblAlgn val="ctr"/>
        <c:lblOffset val="100"/>
        <c:tickLblSkip val="1"/>
        <c:tickMarkSkip val="1"/>
        <c:noMultiLvlLbl val="0"/>
      </c:catAx>
      <c:valAx>
        <c:axId val="1018591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593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2741</c:v>
                </c:pt>
                <c:pt idx="5">
                  <c:v>2678</c:v>
                </c:pt>
                <c:pt idx="8">
                  <c:v>2632</c:v>
                </c:pt>
                <c:pt idx="11">
                  <c:v>2605</c:v>
                </c:pt>
                <c:pt idx="14">
                  <c:v>2717</c:v>
                </c:pt>
              </c:numCache>
            </c:numRef>
          </c:val>
          <c:extLst>
            <c:ext xmlns:c16="http://schemas.microsoft.com/office/drawing/2014/chart" uri="{C3380CC4-5D6E-409C-BE32-E72D297353CC}">
              <c16:uniqueId val="{00000000-B4A9-4FC7-B605-67BF46D322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B4A9-4FC7-B605-67BF46D322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18</c:v>
                </c:pt>
                <c:pt idx="6">
                  <c:v>9</c:v>
                </c:pt>
                <c:pt idx="9">
                  <c:v>6</c:v>
                </c:pt>
                <c:pt idx="12">
                  <c:v>6</c:v>
                </c:pt>
              </c:numCache>
            </c:numRef>
          </c:val>
          <c:extLst>
            <c:ext xmlns:c16="http://schemas.microsoft.com/office/drawing/2014/chart" uri="{C3380CC4-5D6E-409C-BE32-E72D297353CC}">
              <c16:uniqueId val="{00000002-B4A9-4FC7-B605-67BF46D322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216</c:v>
                </c:pt>
                <c:pt idx="3">
                  <c:v>29</c:v>
                </c:pt>
                <c:pt idx="6">
                  <c:v>31</c:v>
                </c:pt>
                <c:pt idx="9">
                  <c:v>25</c:v>
                </c:pt>
                <c:pt idx="12">
                  <c:v>24</c:v>
                </c:pt>
              </c:numCache>
            </c:numRef>
          </c:val>
          <c:extLst>
            <c:ext xmlns:c16="http://schemas.microsoft.com/office/drawing/2014/chart" uri="{C3380CC4-5D6E-409C-BE32-E72D297353CC}">
              <c16:uniqueId val="{00000003-B4A9-4FC7-B605-67BF46D322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1358</c:v>
                </c:pt>
                <c:pt idx="3">
                  <c:v>1278</c:v>
                </c:pt>
                <c:pt idx="6">
                  <c:v>1417</c:v>
                </c:pt>
                <c:pt idx="9">
                  <c:v>1807</c:v>
                </c:pt>
                <c:pt idx="12">
                  <c:v>1262</c:v>
                </c:pt>
              </c:numCache>
            </c:numRef>
          </c:val>
          <c:extLst>
            <c:ext xmlns:c16="http://schemas.microsoft.com/office/drawing/2014/chart" uri="{C3380CC4-5D6E-409C-BE32-E72D297353CC}">
              <c16:uniqueId val="{00000004-B4A9-4FC7-B605-67BF46D322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A9-4FC7-B605-67BF46D322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A9-4FC7-B605-67BF46D322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1751</c:v>
                </c:pt>
                <c:pt idx="3">
                  <c:v>1532</c:v>
                </c:pt>
                <c:pt idx="6">
                  <c:v>1622</c:v>
                </c:pt>
                <c:pt idx="9">
                  <c:v>1678</c:v>
                </c:pt>
                <c:pt idx="12">
                  <c:v>1905</c:v>
                </c:pt>
              </c:numCache>
            </c:numRef>
          </c:val>
          <c:extLst>
            <c:ext xmlns:c16="http://schemas.microsoft.com/office/drawing/2014/chart" uri="{C3380CC4-5D6E-409C-BE32-E72D297353CC}">
              <c16:uniqueId val="{00000007-B4A9-4FC7-B605-67BF46D32260}"/>
            </c:ext>
          </c:extLst>
        </c:ser>
        <c:dLbls>
          <c:showLegendKey val="0"/>
          <c:showVal val="0"/>
          <c:showCatName val="0"/>
          <c:showSerName val="0"/>
          <c:showPercent val="0"/>
          <c:showBubbleSize val="0"/>
        </c:dLbls>
        <c:gapWidth val="100"/>
        <c:overlap val="100"/>
        <c:axId val="1018596296"/>
        <c:axId val="1018589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604</c:v>
                </c:pt>
                <c:pt idx="2">
                  <c:v>#N/A</c:v>
                </c:pt>
                <c:pt idx="3">
                  <c:v>#N/A</c:v>
                </c:pt>
                <c:pt idx="4">
                  <c:v>179</c:v>
                </c:pt>
                <c:pt idx="5">
                  <c:v>#N/A</c:v>
                </c:pt>
                <c:pt idx="6">
                  <c:v>#N/A</c:v>
                </c:pt>
                <c:pt idx="7">
                  <c:v>447</c:v>
                </c:pt>
                <c:pt idx="8">
                  <c:v>#N/A</c:v>
                </c:pt>
                <c:pt idx="9">
                  <c:v>#N/A</c:v>
                </c:pt>
                <c:pt idx="10">
                  <c:v>911</c:v>
                </c:pt>
                <c:pt idx="11">
                  <c:v>#N/A</c:v>
                </c:pt>
                <c:pt idx="12">
                  <c:v>#N/A</c:v>
                </c:pt>
                <c:pt idx="13">
                  <c:v>480</c:v>
                </c:pt>
                <c:pt idx="14">
                  <c:v>#N/A</c:v>
                </c:pt>
              </c:numCache>
            </c:numRef>
          </c:val>
          <c:smooth val="0"/>
          <c:extLst>
            <c:ext xmlns:c16="http://schemas.microsoft.com/office/drawing/2014/chart" uri="{C3380CC4-5D6E-409C-BE32-E72D297353CC}">
              <c16:uniqueId val="{00000008-B4A9-4FC7-B605-67BF46D32260}"/>
            </c:ext>
          </c:extLst>
        </c:ser>
        <c:dLbls>
          <c:showLegendKey val="0"/>
          <c:showVal val="0"/>
          <c:showCatName val="0"/>
          <c:showSerName val="0"/>
          <c:showPercent val="0"/>
          <c:showBubbleSize val="0"/>
        </c:dLbls>
        <c:marker val="1"/>
        <c:smooth val="0"/>
        <c:axId val="1018596296"/>
        <c:axId val="1018589240"/>
      </c:lineChart>
      <c:catAx>
        <c:axId val="101859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589240"/>
        <c:crosses val="autoZero"/>
        <c:auto val="1"/>
        <c:lblAlgn val="ctr"/>
        <c:lblOffset val="100"/>
        <c:tickLblSkip val="1"/>
        <c:tickMarkSkip val="1"/>
        <c:noMultiLvlLbl val="0"/>
      </c:catAx>
      <c:valAx>
        <c:axId val="1018589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59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31346</c:v>
                </c:pt>
                <c:pt idx="5">
                  <c:v>33154</c:v>
                </c:pt>
                <c:pt idx="8">
                  <c:v>32513</c:v>
                </c:pt>
                <c:pt idx="11">
                  <c:v>32706</c:v>
                </c:pt>
                <c:pt idx="14">
                  <c:v>32219</c:v>
                </c:pt>
              </c:numCache>
            </c:numRef>
          </c:val>
          <c:extLst>
            <c:ext xmlns:c16="http://schemas.microsoft.com/office/drawing/2014/chart" uri="{C3380CC4-5D6E-409C-BE32-E72D297353CC}">
              <c16:uniqueId val="{00000000-31F1-453C-AC49-C666951409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1514</c:v>
                </c:pt>
                <c:pt idx="5">
                  <c:v>1440</c:v>
                </c:pt>
                <c:pt idx="8">
                  <c:v>1489</c:v>
                </c:pt>
                <c:pt idx="11">
                  <c:v>1262</c:v>
                </c:pt>
                <c:pt idx="14">
                  <c:v>1055</c:v>
                </c:pt>
              </c:numCache>
            </c:numRef>
          </c:val>
          <c:extLst>
            <c:ext xmlns:c16="http://schemas.microsoft.com/office/drawing/2014/chart" uri="{C3380CC4-5D6E-409C-BE32-E72D297353CC}">
              <c16:uniqueId val="{00000001-31F1-453C-AC49-C666951409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12091</c:v>
                </c:pt>
                <c:pt idx="5">
                  <c:v>12249</c:v>
                </c:pt>
                <c:pt idx="8">
                  <c:v>12493</c:v>
                </c:pt>
                <c:pt idx="11">
                  <c:v>12350</c:v>
                </c:pt>
                <c:pt idx="14">
                  <c:v>12910</c:v>
                </c:pt>
              </c:numCache>
            </c:numRef>
          </c:val>
          <c:extLst>
            <c:ext xmlns:c16="http://schemas.microsoft.com/office/drawing/2014/chart" uri="{C3380CC4-5D6E-409C-BE32-E72D297353CC}">
              <c16:uniqueId val="{00000002-31F1-453C-AC49-C666951409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F1-453C-AC49-C666951409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F1-453C-AC49-C666951409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50</c:v>
                </c:pt>
                <c:pt idx="3">
                  <c:v>38</c:v>
                </c:pt>
                <c:pt idx="6">
                  <c:v>28</c:v>
                </c:pt>
                <c:pt idx="9">
                  <c:v>18</c:v>
                </c:pt>
                <c:pt idx="12">
                  <c:v>19</c:v>
                </c:pt>
              </c:numCache>
            </c:numRef>
          </c:val>
          <c:extLst>
            <c:ext xmlns:c16="http://schemas.microsoft.com/office/drawing/2014/chart" uri="{C3380CC4-5D6E-409C-BE32-E72D297353CC}">
              <c16:uniqueId val="{00000005-31F1-453C-AC49-C666951409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3493</c:v>
                </c:pt>
                <c:pt idx="3">
                  <c:v>3180</c:v>
                </c:pt>
                <c:pt idx="6">
                  <c:v>3284</c:v>
                </c:pt>
                <c:pt idx="9">
                  <c:v>3483</c:v>
                </c:pt>
                <c:pt idx="12">
                  <c:v>3241</c:v>
                </c:pt>
              </c:numCache>
            </c:numRef>
          </c:val>
          <c:extLst>
            <c:ext xmlns:c16="http://schemas.microsoft.com/office/drawing/2014/chart" uri="{C3380CC4-5D6E-409C-BE32-E72D297353CC}">
              <c16:uniqueId val="{00000006-31F1-453C-AC49-C666951409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270</c:v>
                </c:pt>
                <c:pt idx="3">
                  <c:v>220</c:v>
                </c:pt>
                <c:pt idx="6">
                  <c:v>201</c:v>
                </c:pt>
                <c:pt idx="9">
                  <c:v>202</c:v>
                </c:pt>
                <c:pt idx="12">
                  <c:v>198</c:v>
                </c:pt>
              </c:numCache>
            </c:numRef>
          </c:val>
          <c:extLst>
            <c:ext xmlns:c16="http://schemas.microsoft.com/office/drawing/2014/chart" uri="{C3380CC4-5D6E-409C-BE32-E72D297353CC}">
              <c16:uniqueId val="{00000007-31F1-453C-AC49-C666951409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20256</c:v>
                </c:pt>
                <c:pt idx="3">
                  <c:v>19295</c:v>
                </c:pt>
                <c:pt idx="6">
                  <c:v>18899</c:v>
                </c:pt>
                <c:pt idx="9">
                  <c:v>18067</c:v>
                </c:pt>
                <c:pt idx="12">
                  <c:v>16187</c:v>
                </c:pt>
              </c:numCache>
            </c:numRef>
          </c:val>
          <c:extLst>
            <c:ext xmlns:c16="http://schemas.microsoft.com/office/drawing/2014/chart" uri="{C3380CC4-5D6E-409C-BE32-E72D297353CC}">
              <c16:uniqueId val="{00000008-31F1-453C-AC49-C666951409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78</c:v>
                </c:pt>
                <c:pt idx="3">
                  <c:v>60</c:v>
                </c:pt>
                <c:pt idx="6">
                  <c:v>51</c:v>
                </c:pt>
                <c:pt idx="9">
                  <c:v>46</c:v>
                </c:pt>
                <c:pt idx="12">
                  <c:v>40</c:v>
                </c:pt>
              </c:numCache>
            </c:numRef>
          </c:val>
          <c:extLst>
            <c:ext xmlns:c16="http://schemas.microsoft.com/office/drawing/2014/chart" uri="{C3380CC4-5D6E-409C-BE32-E72D297353CC}">
              <c16:uniqueId val="{00000009-31F1-453C-AC49-C666951409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21795</c:v>
                </c:pt>
                <c:pt idx="3">
                  <c:v>21755</c:v>
                </c:pt>
                <c:pt idx="6">
                  <c:v>21470</c:v>
                </c:pt>
                <c:pt idx="9">
                  <c:v>22576</c:v>
                </c:pt>
                <c:pt idx="12">
                  <c:v>23759</c:v>
                </c:pt>
              </c:numCache>
            </c:numRef>
          </c:val>
          <c:extLst>
            <c:ext xmlns:c16="http://schemas.microsoft.com/office/drawing/2014/chart" uri="{C3380CC4-5D6E-409C-BE32-E72D297353CC}">
              <c16:uniqueId val="{0000000A-31F1-453C-AC49-C66695140919}"/>
            </c:ext>
          </c:extLst>
        </c:ser>
        <c:dLbls>
          <c:showLegendKey val="0"/>
          <c:showVal val="0"/>
          <c:showCatName val="0"/>
          <c:showSerName val="0"/>
          <c:showPercent val="0"/>
          <c:showBubbleSize val="0"/>
        </c:dLbls>
        <c:gapWidth val="100"/>
        <c:overlap val="100"/>
        <c:axId val="432429496"/>
        <c:axId val="432423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991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1F1-453C-AC49-C66695140919}"/>
            </c:ext>
          </c:extLst>
        </c:ser>
        <c:dLbls>
          <c:showLegendKey val="0"/>
          <c:showVal val="0"/>
          <c:showCatName val="0"/>
          <c:showSerName val="0"/>
          <c:showPercent val="0"/>
          <c:showBubbleSize val="0"/>
        </c:dLbls>
        <c:marker val="1"/>
        <c:smooth val="0"/>
        <c:axId val="432429496"/>
        <c:axId val="432423224"/>
      </c:lineChart>
      <c:catAx>
        <c:axId val="432429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423224"/>
        <c:crosses val="autoZero"/>
        <c:auto val="1"/>
        <c:lblAlgn val="ctr"/>
        <c:lblOffset val="100"/>
        <c:tickLblSkip val="1"/>
        <c:tickMarkSkip val="1"/>
        <c:noMultiLvlLbl val="0"/>
      </c:catAx>
      <c:valAx>
        <c:axId val="432423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429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2749</c:v>
                </c:pt>
                <c:pt idx="1">
                  <c:v>2756</c:v>
                </c:pt>
                <c:pt idx="2">
                  <c:v>2767</c:v>
                </c:pt>
              </c:numCache>
            </c:numRef>
          </c:val>
          <c:extLst>
            <c:ext xmlns:c16="http://schemas.microsoft.com/office/drawing/2014/chart" uri="{C3380CC4-5D6E-409C-BE32-E72D297353CC}">
              <c16:uniqueId val="{00000000-56BB-4239-98F0-D9558E8D6C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3997</c:v>
                </c:pt>
                <c:pt idx="1">
                  <c:v>3634</c:v>
                </c:pt>
                <c:pt idx="2">
                  <c:v>3897</c:v>
                </c:pt>
              </c:numCache>
            </c:numRef>
          </c:val>
          <c:extLst>
            <c:ext xmlns:c16="http://schemas.microsoft.com/office/drawing/2014/chart" uri="{C3380CC4-5D6E-409C-BE32-E72D297353CC}">
              <c16:uniqueId val="{00000001-56BB-4239-98F0-D9558E8D6C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7886</c:v>
                </c:pt>
                <c:pt idx="1">
                  <c:v>7750</c:v>
                </c:pt>
                <c:pt idx="2">
                  <c:v>7811</c:v>
                </c:pt>
              </c:numCache>
            </c:numRef>
          </c:val>
          <c:extLst>
            <c:ext xmlns:c16="http://schemas.microsoft.com/office/drawing/2014/chart" uri="{C3380CC4-5D6E-409C-BE32-E72D297353CC}">
              <c16:uniqueId val="{00000002-56BB-4239-98F0-D9558E8D6CC5}"/>
            </c:ext>
          </c:extLst>
        </c:ser>
        <c:dLbls>
          <c:showLegendKey val="0"/>
          <c:showVal val="0"/>
          <c:showCatName val="0"/>
          <c:showSerName val="0"/>
          <c:showPercent val="0"/>
          <c:showBubbleSize val="0"/>
        </c:dLbls>
        <c:gapWidth val="120"/>
        <c:overlap val="100"/>
        <c:axId val="432425968"/>
        <c:axId val="432426752"/>
      </c:barChart>
      <c:catAx>
        <c:axId val="43242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426752"/>
        <c:crosses val="autoZero"/>
        <c:auto val="1"/>
        <c:lblAlgn val="ctr"/>
        <c:lblOffset val="100"/>
        <c:tickLblSkip val="1"/>
        <c:tickMarkSkip val="1"/>
        <c:noMultiLvlLbl val="0"/>
      </c:catAx>
      <c:valAx>
        <c:axId val="432426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42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{B52B83BA-70C6-439D-8504-1791BF770B93}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7CF-4BB2-9F46-E1338CFC2E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{A12B56A9-C491-4D4B-BA74-8890BC43A7ED}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CF-4BB2-9F46-E1338CFC2E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{4E6F6924-A596-4895-A2E4-79C53B16A90E}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CF-4BB2-9F46-E1338CFC2E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{01E0DB9E-007B-4B83-98F1-406CC79E3C88}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CF-4BB2-9F46-E1338CFC2E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{3213E862-0496-413B-89E9-3EDC87DB2D82}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CF-4BB2-9F46-E1338CFC2ED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{016D3134-155E-468B-A208-2C97245DA16A}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7CF-4BB2-9F46-E1338CFC2ED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{9C3844CC-AE3F-408B-BCF8-29D0BEA4DADD}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7CF-4BB2-9F46-E1338CFC2ED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{8E800198-E785-494A-85B9-AD9A83235EA1}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7CF-4BB2-9F46-E1338CFC2ED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{31D5DA64-7401-4679-9EFA-71508F1CA300}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7CF-4BB2-9F46-E1338CFC2E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57.7</c:v>
                </c:pt>
                <c:pt idx="24">
                  <c:v>58.4</c:v>
                </c:pt>
                <c:pt idx="32">
                  <c:v>58.8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7CF-4BB2-9F46-E1338CFC2E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{E2981586-9E7F-43F7-B346-0AAE638F1E3C}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7CF-4BB2-9F46-E1338CFC2E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{B5B7B5FB-FEF5-4BB4-8AB1-C3D2C819D46F}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CF-4BB2-9F46-E1338CFC2E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{A33CA27A-E0B6-4A76-8777-D65F700D4C1E}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CF-4BB2-9F46-E1338CFC2E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{8DA3F1E0-F003-42AF-941C-EB28BD28017E}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CF-4BB2-9F46-E1338CFC2E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{8264CA09-8D09-480E-8A2E-A9D26C10AD92}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CF-4BB2-9F46-E1338CFC2ED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{73979C85-0C6B-4C4F-A7CE-FA48CF4F7EB1}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7CF-4BB2-9F46-E1338CFC2ED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{4E864409-6704-46B0-A762-E5AF8834D084}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7CF-4BB2-9F46-E1338CFC2ED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{33567991-6632-4DD0-A6F4-5ED4A8C06821}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7CF-4BB2-9F46-E1338CFC2ED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{FA1771CE-5C88-4F97-8CFC-E4CE8E01EF2E}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7CF-4BB2-9F46-E1338CFC2E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27CF-4BB2-9F46-E1338CFC2ED1}"/>
            </c:ext>
          </c:extLst>
        </c:ser>
        <c:dLbls>
          <c:showLegendKey val="0"/>
          <c:showVal val="1"/>
          <c:showCatName val="0"/>
          <c:showSerName val="0"/>
          <c:showPercent val="0"/>
          <c:showBubbleSize val="0"/>
        </c:dLbls>
        <c:axId val="432427536"/>
        <c:axId val="432423616"/>
      </c:scatterChart>
      <c:valAx>
        <c:axId val="432427536"/>
        <c:scaling>
          <c:orientation val="minMax"/>
          <c:max val="60"/>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423616"/>
        <c:crosses val="autoZero"/>
        <c:crossBetween val="midCat"/>
      </c:valAx>
      <c:valAx>
        <c:axId val="432423616"/>
        <c:scaling>
          <c:orientation val="minMax"/>
          <c:max val="57.6"/>
          <c:min val="5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427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{A76AB90E-2E6B-42CC-AC10-54CBDFDA7A6C}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53-4648-AE41-32357D9E68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{F74726C7-E303-42F3-B25F-5042A3F1F0FF}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53-4648-AE41-32357D9E68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{FA964FE8-AD0E-4275-BAC9-EDFD0D83206B}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53-4648-AE41-32357D9E68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{81F25094-9039-4FC7-A7C6-202A69D9B4AE}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53-4648-AE41-32357D9E68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{6B788AF5-6297-4F79-BC47-8959EDD096C5}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53-4648-AE41-32357D9E68B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{6DDA2775-6055-48BB-860B-34EF42D156C9}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53-4648-AE41-32357D9E68B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{CBBFE6C3-F441-493D-B6F6-8793C52D2FBB}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53-4648-AE41-32357D9E68B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{B1D46996-B7A4-4EAD-9970-D361A12D3473}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53-4648-AE41-32357D9E68B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{197F24F4-9811-4147-9D68-455DF1A485E9}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53-4648-AE41-32357D9E68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4.5</c:v>
                </c:pt>
                <c:pt idx="16">
                  <c:v>3.9</c:v>
                </c:pt>
                <c:pt idx="24">
                  <c:v>5</c:v>
                </c:pt>
                <c:pt idx="32">
                  <c:v>6.1</c:v>
                </c:pt>
              </c:numCache>
            </c:numRef>
          </c:xVal>
          <c:yVal>
            <c:numRef>
              <c:f>公会計指標分析・財政指標組合せ分析表!$BP$73:$DC$73</c:f>
              <c:numCache>
                <c:formatCode>#,##0.0;"▲ "#,##0.0</c:formatCode>
                <c:ptCount val="40"/>
                <c:pt idx="0">
                  <c:v>9.4</c:v>
                </c:pt>
              </c:numCache>
            </c:numRef>
          </c:yVal>
          <c:smooth val="0"/>
          <c:extLst>
            <c:ext xmlns:c16="http://schemas.microsoft.com/office/drawing/2014/chart" uri="{C3380CC4-5D6E-409C-BE32-E72D297353CC}">
              <c16:uniqueId val="{00000009-8153-4648-AE41-32357D9E68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{E44EF0D1-4E97-4498-963F-BED5B883B0FF}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53-4648-AE41-32357D9E68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{0FE40474-E441-435A-A382-55AB62C5E1B4}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53-4648-AE41-32357D9E68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{E94E5A19-9CF2-46BD-B14D-8A79358A14DB}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53-4648-AE41-32357D9E68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{99C383BC-F4C9-44C9-802B-12A043BDE740}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53-4648-AE41-32357D9E68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{082626FD-4BD3-4370-877A-A4BE4792C82F}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53-4648-AE41-32357D9E68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{7BDB1194-C7FA-4956-9BA2-A67E651741BB}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53-4648-AE41-32357D9E68B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{447AA9D1-D506-451F-8325-2ED39279738B}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53-4648-AE41-32357D9E68B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{8A9E6C6E-4655-4195-B745-72E63B782D81}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53-4648-AE41-32357D9E68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{BDB1FA56-783E-43F4-8656-06E3B5EEB769}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53-4648-AE41-32357D9E68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8153-4648-AE41-32357D9E68B8}"/>
            </c:ext>
          </c:extLst>
        </c:ser>
        <c:dLbls>
          <c:showLegendKey val="0"/>
          <c:showVal val="1"/>
          <c:showCatName val="0"/>
          <c:showSerName val="0"/>
          <c:showPercent val="0"/>
          <c:showBubbleSize val="0"/>
        </c:dLbls>
        <c:axId val="432428320"/>
        <c:axId val="432430280"/>
      </c:scatterChart>
      <c:valAx>
        <c:axId val="432428320"/>
        <c:scaling>
          <c:orientation val="minMax"/>
          <c:max val="11.6"/>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430280"/>
        <c:crosses val="autoZero"/>
        <c:crossBetween val="midCat"/>
      </c:valAx>
      <c:valAx>
        <c:axId val="432430280"/>
        <c:scaling>
          <c:orientation val="minMax"/>
          <c:max val="7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428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年度は米原駅東部区画整理事業特別会計の廃止に伴う公営企業会計の地方債の一括償還を行った影響で単年度数値が上昇したが、平成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年度は、単年度数値で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ポイントの減となり、３か年平均は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これまで繰上償還等による公債費の抑制</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を行ってきたが、過年度における大規模事業の元金償還が新たに開始する影響等で、実質公債費比率は上昇傾向にある。このため、可能な限り繰上償還を行うとともに、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上より有利な</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市債発行事業を厳選し将来負担の適正化に努める。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将来負担額において、前年度比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ポイントの減少となる▲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％であり、将来負担比率は算定されない結果となった。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として、湖北地域消防本部庁舎整備事業、伊吹第１グラウンド改修事業の財源としての合併特例事業債や臨時財政対策債の発行により地方債の現在高は増加したが、下水道事業会計において、企業債償還金が企業債発行額を大幅に上回ったことにより、企業会計の地方債残高が減少したことによる。また、対象職員数の減による退職手当負担見込将来負担額が減少したことも指標の減少につな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しかし、合併特例債などにより地方債現在高の増加が見込まれるため、新規事業について総点検を図るとともに、市債発行事業を厳選し財政規律の維持に努める。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滋賀県米原市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・前年度取崩し補填分等も含め「減債基金」に２億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万円を積立てたこと、および今後の教育施設の整備等のために「教育施設整備基金」に運用益含め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万円を積立てたことなどにより、基金全体としては３億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終了や、合併特例債等の発行に伴う償還額の増加に備え、一定規模を維持しているが、財政調整基金と減債基金は、今後、大型投資事業、公共施設等の長寿命化および公債費の平準化による取崩しが見込まれることから、健全な財政運営を図るため、一定の基準を設けた上で計画的かつ限定的な運用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・近年一定規模を維持している状況であるが、令和元年度以降は統合庁舎の建設事業や小中学校校舎等の長寿命化工事等の実施により、減少する見込みである。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・公共施設等整備基金：公共施設等の整備充実を図るため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・教育施設整備基金：教育施設の整備充実を図るため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・公共施設等整備基金：基金運用益の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・教育施設整備基金：基金運用益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万円と今後の教育施設の整備等のために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・公共施設等整備基金：令和元年度から統合庁舎の建設工事を実施するため、以降減少予定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・教育施設整備基金：市内各小中学校の長寿命化工事を実施するため、令和元年度以降は減少予定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・基金運用益等の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・合併特例法による普通交付税の合併算定替が令和２年度までであり、一定の基準を設けた上で計画的かつ限定的な運用を行う。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万円、米原駅東口事業用定期借地賃料および土地売払収入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万円（地域開発事業債繰上償還済分）を積立てたことによる増加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・南川土地売払収入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・前年度取崩し補填分として２億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法による普通交付税の合併算定替が令和２年度までであり、令和４年度以降は大型投資事業、公共施設等の長寿命化および公債費の平準化による取崩しが見込まれることから、健全な財政運営を図るため、一定の基準を設けた上で計画的かつ限定的な運用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・公共施設等整備基金：公共施設等の整備充実を図るため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・教育施設整備基金：教育施設の整備充実を図るため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年度に策定した公共施設再編計画に基づき統合や譲渡等を行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ってきたことから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やや低い水準である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年度に策定した公共施設等総合管理計画に掲げる公共施設の延床面積を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％削減するという目標に向け、公共施設の統合や廃止、複合化等の取り組みを進め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4" name="直線コネクタ 73"/>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5"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6" name="直線コネクタ 75"/>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7"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8" name="直線コネクタ 77"/>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9"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0" name="フローチャート: 判断 79"/>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1" name="フローチャート: 判断 80"/>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3" name="フローチャート: 判断 82"/>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9" name="楕円 88"/>
        <xdr:cNvSpPr/>
      </xdr:nvSpPr>
      <xdr:spPr>
        <a:xfrm>
          <a:off x="4711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99349</xdr:rowOff>
    </xdr:from>
    <xdr:ext cx="405111" cy="259045"/>
    <xdr:sp macro="" textlink="">
      <xdr:nvSpPr>
        <xdr:cNvPr id="90" name="有形固定資産減価償却率該当値テキスト"/>
        <xdr:cNvSpPr txBox="1"/>
      </xdr:nvSpPr>
      <xdr:spPr>
        <a:xfrm>
          <a:off x="4813300" y="584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91" name="楕円 90"/>
        <xdr:cNvSpPr/>
      </xdr:nvSpPr>
      <xdr:spPr>
        <a:xfrm>
          <a:off x="4000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272</xdr:rowOff>
    </xdr:from>
    <xdr:to>
      <xdr:col>23</xdr:col>
      <xdr:colOff>85725</xdr:colOff>
      <xdr:row>30</xdr:row>
      <xdr:rowOff>12609</xdr:rowOff>
    </xdr:to>
    <xdr:cxnSp macro="">
      <xdr:nvCxnSpPr>
        <xdr:cNvPr id="92" name="直線コネクタ 91"/>
        <xdr:cNvCxnSpPr/>
      </xdr:nvCxnSpPr>
      <xdr:spPr>
        <a:xfrm flipV="1">
          <a:off x="4051300" y="5915297"/>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154849</xdr:rowOff>
    </xdr:from>
    <xdr:to>
      <xdr:col>15</xdr:col>
      <xdr:colOff>187325</xdr:colOff>
      <xdr:row>30</xdr:row>
      <xdr:rowOff>84999</xdr:rowOff>
    </xdr:to>
    <xdr:sp macro="" textlink="">
      <xdr:nvSpPr>
        <xdr:cNvPr id="93" name="楕円 92"/>
        <xdr:cNvSpPr/>
      </xdr:nvSpPr>
      <xdr:spPr>
        <a:xfrm>
          <a:off x="3238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30</xdr:row>
      <xdr:rowOff>34199</xdr:rowOff>
    </xdr:to>
    <xdr:cxnSp macro="">
      <xdr:nvCxnSpPr>
        <xdr:cNvPr id="94" name="直線コネクタ 93"/>
        <xdr:cNvCxnSpPr/>
      </xdr:nvCxnSpPr>
      <xdr:spPr>
        <a:xfrm flipV="1">
          <a:off x="3289300" y="592763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95" name="楕円 94"/>
        <xdr:cNvSpPr/>
      </xdr:nvSpPr>
      <xdr:spPr>
        <a:xfrm>
          <a:off x="2476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34199</xdr:rowOff>
    </xdr:from>
    <xdr:to>
      <xdr:col>15</xdr:col>
      <xdr:colOff>136525</xdr:colOff>
      <xdr:row>30</xdr:row>
      <xdr:rowOff>77379</xdr:rowOff>
    </xdr:to>
    <xdr:cxnSp macro="">
      <xdr:nvCxnSpPr>
        <xdr:cNvPr id="96" name="直線コネクタ 95"/>
        <xdr:cNvCxnSpPr/>
      </xdr:nvCxnSpPr>
      <xdr:spPr>
        <a:xfrm flipV="1">
          <a:off x="2527300" y="594922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97"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9"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54536</xdr:rowOff>
    </xdr:from>
    <xdr:ext cx="405111" cy="259045"/>
    <xdr:sp macro="" textlink="">
      <xdr:nvSpPr>
        <xdr:cNvPr id="100" name="n_1mainValue有形固定資産減価償却率"/>
        <xdr:cNvSpPr txBox="1"/>
      </xdr:nvSpPr>
      <xdr:spPr>
        <a:xfrm>
          <a:off x="383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101526</xdr:rowOff>
    </xdr:from>
    <xdr:ext cx="405111" cy="259045"/>
    <xdr:sp macro="" textlink="">
      <xdr:nvSpPr>
        <xdr:cNvPr id="101" name="n_2mainValue有形固定資産減価償却率"/>
        <xdr:cNvSpPr txBox="1"/>
      </xdr:nvSpPr>
      <xdr:spPr>
        <a:xfrm>
          <a:off x="3086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144706</xdr:rowOff>
    </xdr:from>
    <xdr:ext cx="405111" cy="259045"/>
    <xdr:sp macro="" textlink="">
      <xdr:nvSpPr>
        <xdr:cNvPr id="102" name="n_3mainValue有形固定資産減価償却率"/>
        <xdr:cNvSpPr txBox="1"/>
      </xdr:nvSpPr>
      <xdr:spPr>
        <a:xfrm>
          <a:off x="2324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は類似団体平均より</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やや</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水準である。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繰上償還等による地方債現在高の縮減と、将来の社会資本や施設整備のために計画的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な基金の積立てを行い、指数の改善に努める。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8" name="テキスト ボックス 11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6" name="テキスト ボックス 125"/>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32" name="直線コネクタ 131"/>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33"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34" name="直線コネクタ 133"/>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5"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6" name="直線コネクタ 135"/>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37"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8" name="フローチャート: 判断 137"/>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9" name="フローチャート: 判断 138"/>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115323</xdr:rowOff>
    </xdr:from>
    <xdr:to>
      <xdr:col>76</xdr:col>
      <xdr:colOff>73025</xdr:colOff>
      <xdr:row>32</xdr:row>
      <xdr:rowOff>45473</xdr:rowOff>
    </xdr:to>
    <xdr:sp macro="" textlink="">
      <xdr:nvSpPr>
        <xdr:cNvPr id="145" name="楕円 144"/>
        <xdr:cNvSpPr/>
      </xdr:nvSpPr>
      <xdr:spPr>
        <a:xfrm>
          <a:off x="14744700" y="62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138200</xdr:rowOff>
    </xdr:from>
    <xdr:ext cx="469744" cy="259045"/>
    <xdr:sp macro="" textlink="">
      <xdr:nvSpPr>
        <xdr:cNvPr id="146" name="債務償還比率該当値テキスト"/>
        <xdr:cNvSpPr txBox="1"/>
      </xdr:nvSpPr>
      <xdr:spPr>
        <a:xfrm>
          <a:off x="14846300" y="60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162821</xdr:rowOff>
    </xdr:from>
    <xdr:to>
      <xdr:col>72</xdr:col>
      <xdr:colOff>123825</xdr:colOff>
      <xdr:row>32</xdr:row>
      <xdr:rowOff>92971</xdr:rowOff>
    </xdr:to>
    <xdr:sp macro="" textlink="">
      <xdr:nvSpPr>
        <xdr:cNvPr id="147" name="楕円 146"/>
        <xdr:cNvSpPr/>
      </xdr:nvSpPr>
      <xdr:spPr>
        <a:xfrm>
          <a:off x="14033500" y="624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166123</xdr:rowOff>
    </xdr:from>
    <xdr:to>
      <xdr:col>76</xdr:col>
      <xdr:colOff>22225</xdr:colOff>
      <xdr:row>32</xdr:row>
      <xdr:rowOff>42171</xdr:rowOff>
    </xdr:to>
    <xdr:cxnSp macro="">
      <xdr:nvCxnSpPr>
        <xdr:cNvPr id="148" name="直線コネクタ 147"/>
        <xdr:cNvCxnSpPr/>
      </xdr:nvCxnSpPr>
      <xdr:spPr>
        <a:xfrm flipV="1">
          <a:off x="14084300" y="6252598"/>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9"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84098</xdr:rowOff>
    </xdr:from>
    <xdr:ext cx="469744" cy="259045"/>
    <xdr:sp macro="" textlink="">
      <xdr:nvSpPr>
        <xdr:cNvPr id="150" name="n_1mainValue債務償還比率"/>
        <xdr:cNvSpPr txBox="1"/>
      </xdr:nvSpPr>
      <xdr:spPr>
        <a:xfrm>
          <a:off x="13836727" y="634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2" name="楕円 71"/>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3" name="【道路】&#10;有形固定資産減価償却率該当値テキスト"/>
        <xdr:cNvSpPr txBox="1"/>
      </xdr:nvSpPr>
      <xdr:spPr>
        <a:xfrm>
          <a:off x="46736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4" name="楕円 73"/>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146413</xdr:rowOff>
    </xdr:to>
    <xdr:cxnSp macro="">
      <xdr:nvCxnSpPr>
        <xdr:cNvPr id="75" name="直線コネクタ 74"/>
        <xdr:cNvCxnSpPr/>
      </xdr:nvCxnSpPr>
      <xdr:spPr>
        <a:xfrm flipV="1">
          <a:off x="3797300" y="64704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97246</xdr:rowOff>
    </xdr:from>
    <xdr:to>
      <xdr:col>15</xdr:col>
      <xdr:colOff>101600</xdr:colOff>
      <xdr:row>38</xdr:row>
      <xdr:rowOff>27395</xdr:rowOff>
    </xdr:to>
    <xdr:sp macro="" textlink="">
      <xdr:nvSpPr>
        <xdr:cNvPr id="76" name="楕円 75"/>
        <xdr:cNvSpPr/>
      </xdr:nvSpPr>
      <xdr:spPr>
        <a:xfrm>
          <a:off x="2857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37</xdr:row>
      <xdr:rowOff>148046</xdr:rowOff>
    </xdr:to>
    <xdr:cxnSp macro="">
      <xdr:nvCxnSpPr>
        <xdr:cNvPr id="77" name="直線コネクタ 76"/>
        <xdr:cNvCxnSpPr/>
      </xdr:nvCxnSpPr>
      <xdr:spPr>
        <a:xfrm flipV="1">
          <a:off x="2908300" y="64900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78" name="楕円 77"/>
        <xdr:cNvSpPr/>
      </xdr:nvSpPr>
      <xdr:spPr>
        <a:xfrm>
          <a:off x="1968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148046</xdr:rowOff>
    </xdr:from>
    <xdr:to>
      <xdr:col>15</xdr:col>
      <xdr:colOff>50800</xdr:colOff>
      <xdr:row>37</xdr:row>
      <xdr:rowOff>157843</xdr:rowOff>
    </xdr:to>
    <xdr:cxnSp macro="">
      <xdr:nvCxnSpPr>
        <xdr:cNvPr id="79" name="直線コネクタ 78"/>
        <xdr:cNvCxnSpPr/>
      </xdr:nvCxnSpPr>
      <xdr:spPr>
        <a:xfrm flipV="1">
          <a:off x="2019300" y="649169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3" name="n_1mainValue【道路】&#10;有形固定資産減価償却率"/>
        <xdr:cNvSpPr txBox="1"/>
      </xdr:nvSpPr>
      <xdr:spPr>
        <a:xfrm>
          <a:off x="3582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18523</xdr:rowOff>
    </xdr:from>
    <xdr:ext cx="405111" cy="259045"/>
    <xdr:sp macro="" textlink="">
      <xdr:nvSpPr>
        <xdr:cNvPr id="84" name="n_2mainValue【道路】&#10;有形固定資産減価償却率"/>
        <xdr:cNvSpPr txBox="1"/>
      </xdr:nvSpPr>
      <xdr:spPr>
        <a:xfrm>
          <a:off x="27057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28320</xdr:rowOff>
    </xdr:from>
    <xdr:ext cx="405111" cy="259045"/>
    <xdr:sp macro="" textlink="">
      <xdr:nvSpPr>
        <xdr:cNvPr id="85" name="n_3mainValue【道路】&#10;有形固定資産減価償却率"/>
        <xdr:cNvSpPr txBox="1"/>
      </xdr:nvSpPr>
      <xdr:spPr>
        <a:xfrm>
          <a:off x="1816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19876</xdr:rowOff>
    </xdr:from>
    <xdr:to>
      <xdr:col>55</xdr:col>
      <xdr:colOff>50800</xdr:colOff>
      <xdr:row>38</xdr:row>
      <xdr:rowOff>121476</xdr:rowOff>
    </xdr:to>
    <xdr:sp macro="" textlink="">
      <xdr:nvSpPr>
        <xdr:cNvPr id="124" name="楕円 123"/>
        <xdr:cNvSpPr/>
      </xdr:nvSpPr>
      <xdr:spPr>
        <a:xfrm>
          <a:off x="10426700" y="65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42753</xdr:rowOff>
    </xdr:from>
    <xdr:ext cx="534377" cy="259045"/>
    <xdr:sp macro="" textlink="">
      <xdr:nvSpPr>
        <xdr:cNvPr id="125" name="【道路】&#10;一人当たり延長該当値テキスト"/>
        <xdr:cNvSpPr txBox="1"/>
      </xdr:nvSpPr>
      <xdr:spPr>
        <a:xfrm>
          <a:off x="10515600" y="63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27686</xdr:rowOff>
    </xdr:from>
    <xdr:to>
      <xdr:col>50</xdr:col>
      <xdr:colOff>165100</xdr:colOff>
      <xdr:row>38</xdr:row>
      <xdr:rowOff>129286</xdr:rowOff>
    </xdr:to>
    <xdr:sp macro="" textlink="">
      <xdr:nvSpPr>
        <xdr:cNvPr id="126" name="楕円 125"/>
        <xdr:cNvSpPr/>
      </xdr:nvSpPr>
      <xdr:spPr>
        <a:xfrm>
          <a:off x="9588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70676</xdr:rowOff>
    </xdr:from>
    <xdr:to>
      <xdr:col>55</xdr:col>
      <xdr:colOff>0</xdr:colOff>
      <xdr:row>38</xdr:row>
      <xdr:rowOff>78486</xdr:rowOff>
    </xdr:to>
    <xdr:cxnSp macro="">
      <xdr:nvCxnSpPr>
        <xdr:cNvPr id="127" name="直線コネクタ 126"/>
        <xdr:cNvCxnSpPr/>
      </xdr:nvCxnSpPr>
      <xdr:spPr>
        <a:xfrm flipV="1">
          <a:off x="9639300" y="6585776"/>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30582</xdr:rowOff>
    </xdr:from>
    <xdr:to>
      <xdr:col>46</xdr:col>
      <xdr:colOff>38100</xdr:colOff>
      <xdr:row>38</xdr:row>
      <xdr:rowOff>132182</xdr:rowOff>
    </xdr:to>
    <xdr:sp macro="" textlink="">
      <xdr:nvSpPr>
        <xdr:cNvPr id="128" name="楕円 127"/>
        <xdr:cNvSpPr/>
      </xdr:nvSpPr>
      <xdr:spPr>
        <a:xfrm>
          <a:off x="8699500" y="65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78486</xdr:rowOff>
    </xdr:from>
    <xdr:to>
      <xdr:col>50</xdr:col>
      <xdr:colOff>114300</xdr:colOff>
      <xdr:row>38</xdr:row>
      <xdr:rowOff>81382</xdr:rowOff>
    </xdr:to>
    <xdr:cxnSp macro="">
      <xdr:nvCxnSpPr>
        <xdr:cNvPr id="129" name="直線コネクタ 128"/>
        <xdr:cNvCxnSpPr/>
      </xdr:nvCxnSpPr>
      <xdr:spPr>
        <a:xfrm flipV="1">
          <a:off x="8750300" y="659358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41935</xdr:rowOff>
    </xdr:from>
    <xdr:to>
      <xdr:col>41</xdr:col>
      <xdr:colOff>101600</xdr:colOff>
      <xdr:row>38</xdr:row>
      <xdr:rowOff>143535</xdr:rowOff>
    </xdr:to>
    <xdr:sp macro="" textlink="">
      <xdr:nvSpPr>
        <xdr:cNvPr id="130" name="楕円 129"/>
        <xdr:cNvSpPr/>
      </xdr:nvSpPr>
      <xdr:spPr>
        <a:xfrm>
          <a:off x="7810500" y="65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81382</xdr:rowOff>
    </xdr:from>
    <xdr:to>
      <xdr:col>45</xdr:col>
      <xdr:colOff>177800</xdr:colOff>
      <xdr:row>38</xdr:row>
      <xdr:rowOff>92735</xdr:rowOff>
    </xdr:to>
    <xdr:cxnSp macro="">
      <xdr:nvCxnSpPr>
        <xdr:cNvPr id="131" name="直線コネクタ 130"/>
        <xdr:cNvCxnSpPr/>
      </xdr:nvCxnSpPr>
      <xdr:spPr>
        <a:xfrm flipV="1">
          <a:off x="7861300" y="6596482"/>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145813</xdr:rowOff>
    </xdr:from>
    <xdr:ext cx="534377" cy="259045"/>
    <xdr:sp macro="" textlink="">
      <xdr:nvSpPr>
        <xdr:cNvPr id="135" name="n_1mainValue【道路】&#10;一人当たり延長"/>
        <xdr:cNvSpPr txBox="1"/>
      </xdr:nvSpPr>
      <xdr:spPr>
        <a:xfrm>
          <a:off x="93594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148708</xdr:rowOff>
    </xdr:from>
    <xdr:ext cx="534377" cy="259045"/>
    <xdr:sp macro="" textlink="">
      <xdr:nvSpPr>
        <xdr:cNvPr id="136" name="n_2mainValue【道路】&#10;一人当たり延長"/>
        <xdr:cNvSpPr txBox="1"/>
      </xdr:nvSpPr>
      <xdr:spPr>
        <a:xfrm>
          <a:off x="8483111"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134662</xdr:rowOff>
    </xdr:from>
    <xdr:ext cx="534377" cy="259045"/>
    <xdr:sp macro="" textlink="">
      <xdr:nvSpPr>
        <xdr:cNvPr id="137" name="n_3mainValue【道路】&#10;一人当たり延長"/>
        <xdr:cNvSpPr txBox="1"/>
      </xdr:nvSpPr>
      <xdr:spPr>
        <a:xfrm>
          <a:off x="7594111" y="66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45538</xdr:rowOff>
    </xdr:from>
    <xdr:to>
      <xdr:col>24</xdr:col>
      <xdr:colOff>114300</xdr:colOff>
      <xdr:row>57</xdr:row>
      <xdr:rowOff>147138</xdr:rowOff>
    </xdr:to>
    <xdr:sp macro="" textlink="">
      <xdr:nvSpPr>
        <xdr:cNvPr id="178" name="楕円 177"/>
        <xdr:cNvSpPr/>
      </xdr:nvSpPr>
      <xdr:spPr>
        <a:xfrm>
          <a:off x="45847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68415</xdr:rowOff>
    </xdr:from>
    <xdr:ext cx="405111" cy="259045"/>
    <xdr:sp macro="" textlink="">
      <xdr:nvSpPr>
        <xdr:cNvPr id="179" name="【橋りょう・トンネル】&#10;有形固定資産減価償却率該当値テキスト"/>
        <xdr:cNvSpPr txBox="1"/>
      </xdr:nvSpPr>
      <xdr:spPr>
        <a:xfrm>
          <a:off x="4673600" y="966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60234</xdr:rowOff>
    </xdr:from>
    <xdr:to>
      <xdr:col>20</xdr:col>
      <xdr:colOff>38100</xdr:colOff>
      <xdr:row>57</xdr:row>
      <xdr:rowOff>161834</xdr:rowOff>
    </xdr:to>
    <xdr:sp macro="" textlink="">
      <xdr:nvSpPr>
        <xdr:cNvPr id="180" name="楕円 179"/>
        <xdr:cNvSpPr/>
      </xdr:nvSpPr>
      <xdr:spPr>
        <a:xfrm>
          <a:off x="3746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96338</xdr:rowOff>
    </xdr:from>
    <xdr:to>
      <xdr:col>24</xdr:col>
      <xdr:colOff>63500</xdr:colOff>
      <xdr:row>57</xdr:row>
      <xdr:rowOff>111034</xdr:rowOff>
    </xdr:to>
    <xdr:cxnSp macro="">
      <xdr:nvCxnSpPr>
        <xdr:cNvPr id="181" name="直線コネクタ 180"/>
        <xdr:cNvCxnSpPr/>
      </xdr:nvCxnSpPr>
      <xdr:spPr>
        <a:xfrm flipV="1">
          <a:off x="3797300" y="986898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82" name="楕円 181"/>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111034</xdr:rowOff>
    </xdr:from>
    <xdr:to>
      <xdr:col>19</xdr:col>
      <xdr:colOff>177800</xdr:colOff>
      <xdr:row>57</xdr:row>
      <xdr:rowOff>125730</xdr:rowOff>
    </xdr:to>
    <xdr:cxnSp macro="">
      <xdr:nvCxnSpPr>
        <xdr:cNvPr id="183" name="直線コネクタ 182"/>
        <xdr:cNvCxnSpPr/>
      </xdr:nvCxnSpPr>
      <xdr:spPr>
        <a:xfrm flipV="1">
          <a:off x="2908300" y="98836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92891</xdr:rowOff>
    </xdr:from>
    <xdr:to>
      <xdr:col>10</xdr:col>
      <xdr:colOff>165100</xdr:colOff>
      <xdr:row>58</xdr:row>
      <xdr:rowOff>23041</xdr:rowOff>
    </xdr:to>
    <xdr:sp macro="" textlink="">
      <xdr:nvSpPr>
        <xdr:cNvPr id="184" name="楕円 183"/>
        <xdr:cNvSpPr/>
      </xdr:nvSpPr>
      <xdr:spPr>
        <a:xfrm>
          <a:off x="1968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125730</xdr:rowOff>
    </xdr:from>
    <xdr:to>
      <xdr:col>15</xdr:col>
      <xdr:colOff>50800</xdr:colOff>
      <xdr:row>57</xdr:row>
      <xdr:rowOff>143691</xdr:rowOff>
    </xdr:to>
    <xdr:cxnSp macro="">
      <xdr:nvCxnSpPr>
        <xdr:cNvPr id="185" name="直線コネクタ 184"/>
        <xdr:cNvCxnSpPr/>
      </xdr:nvCxnSpPr>
      <xdr:spPr>
        <a:xfrm flipV="1">
          <a:off x="2019300" y="989838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6911</xdr:rowOff>
    </xdr:from>
    <xdr:ext cx="405111" cy="259045"/>
    <xdr:sp macro="" textlink="">
      <xdr:nvSpPr>
        <xdr:cNvPr id="189" name="n_1mainValue【橋りょう・トンネル】&#10;有形固定資産減価償却率"/>
        <xdr:cNvSpPr txBox="1"/>
      </xdr:nvSpPr>
      <xdr:spPr>
        <a:xfrm>
          <a:off x="35820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90" name="n_2mainValue【橋りょう・トンネ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39568</xdr:rowOff>
    </xdr:from>
    <xdr:ext cx="405111" cy="259045"/>
    <xdr:sp macro="" textlink="">
      <xdr:nvSpPr>
        <xdr:cNvPr id="191" name="n_3mainValue【橋りょう・トンネル】&#10;有形固定資産減価償却率"/>
        <xdr:cNvSpPr txBox="1"/>
      </xdr:nvSpPr>
      <xdr:spPr>
        <a:xfrm>
          <a:off x="1816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13570</xdr:rowOff>
    </xdr:from>
    <xdr:to>
      <xdr:col>55</xdr:col>
      <xdr:colOff>50800</xdr:colOff>
      <xdr:row>61</xdr:row>
      <xdr:rowOff>115170</xdr:rowOff>
    </xdr:to>
    <xdr:sp macro="" textlink="">
      <xdr:nvSpPr>
        <xdr:cNvPr id="230" name="楕円 229"/>
        <xdr:cNvSpPr/>
      </xdr:nvSpPr>
      <xdr:spPr>
        <a:xfrm>
          <a:off x="10426700" y="104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36447</xdr:rowOff>
    </xdr:from>
    <xdr:ext cx="599010" cy="259045"/>
    <xdr:sp macro="" textlink="">
      <xdr:nvSpPr>
        <xdr:cNvPr id="231" name="【橋りょう・トンネル】&#10;一人当たり有形固定資産（償却資産）額該当値テキスト"/>
        <xdr:cNvSpPr txBox="1"/>
      </xdr:nvSpPr>
      <xdr:spPr>
        <a:xfrm>
          <a:off x="10515600" y="1032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20512</xdr:rowOff>
    </xdr:from>
    <xdr:to>
      <xdr:col>50</xdr:col>
      <xdr:colOff>165100</xdr:colOff>
      <xdr:row>61</xdr:row>
      <xdr:rowOff>122112</xdr:rowOff>
    </xdr:to>
    <xdr:sp macro="" textlink="">
      <xdr:nvSpPr>
        <xdr:cNvPr id="232" name="楕円 231"/>
        <xdr:cNvSpPr/>
      </xdr:nvSpPr>
      <xdr:spPr>
        <a:xfrm>
          <a:off x="9588500" y="104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64370</xdr:rowOff>
    </xdr:from>
    <xdr:to>
      <xdr:col>55</xdr:col>
      <xdr:colOff>0</xdr:colOff>
      <xdr:row>61</xdr:row>
      <xdr:rowOff>71312</xdr:rowOff>
    </xdr:to>
    <xdr:cxnSp macro="">
      <xdr:nvCxnSpPr>
        <xdr:cNvPr id="233" name="直線コネクタ 232"/>
        <xdr:cNvCxnSpPr/>
      </xdr:nvCxnSpPr>
      <xdr:spPr>
        <a:xfrm flipV="1">
          <a:off x="9639300" y="10522820"/>
          <a:ext cx="8382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26396</xdr:rowOff>
    </xdr:from>
    <xdr:to>
      <xdr:col>46</xdr:col>
      <xdr:colOff>38100</xdr:colOff>
      <xdr:row>61</xdr:row>
      <xdr:rowOff>127996</xdr:rowOff>
    </xdr:to>
    <xdr:sp macro="" textlink="">
      <xdr:nvSpPr>
        <xdr:cNvPr id="234" name="楕円 233"/>
        <xdr:cNvSpPr/>
      </xdr:nvSpPr>
      <xdr:spPr>
        <a:xfrm>
          <a:off x="8699500" y="104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71312</xdr:rowOff>
    </xdr:from>
    <xdr:to>
      <xdr:col>50</xdr:col>
      <xdr:colOff>114300</xdr:colOff>
      <xdr:row>61</xdr:row>
      <xdr:rowOff>77196</xdr:rowOff>
    </xdr:to>
    <xdr:cxnSp macro="">
      <xdr:nvCxnSpPr>
        <xdr:cNvPr id="235" name="直線コネクタ 234"/>
        <xdr:cNvCxnSpPr/>
      </xdr:nvCxnSpPr>
      <xdr:spPr>
        <a:xfrm flipV="1">
          <a:off x="8750300" y="10529762"/>
          <a:ext cx="8890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28534</xdr:rowOff>
    </xdr:from>
    <xdr:to>
      <xdr:col>41</xdr:col>
      <xdr:colOff>101600</xdr:colOff>
      <xdr:row>61</xdr:row>
      <xdr:rowOff>130134</xdr:rowOff>
    </xdr:to>
    <xdr:sp macro="" textlink="">
      <xdr:nvSpPr>
        <xdr:cNvPr id="236" name="楕円 235"/>
        <xdr:cNvSpPr/>
      </xdr:nvSpPr>
      <xdr:spPr>
        <a:xfrm>
          <a:off x="7810500" y="104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77196</xdr:rowOff>
    </xdr:from>
    <xdr:to>
      <xdr:col>45</xdr:col>
      <xdr:colOff>177800</xdr:colOff>
      <xdr:row>61</xdr:row>
      <xdr:rowOff>79334</xdr:rowOff>
    </xdr:to>
    <xdr:cxnSp macro="">
      <xdr:nvCxnSpPr>
        <xdr:cNvPr id="237" name="直線コネクタ 236"/>
        <xdr:cNvCxnSpPr/>
      </xdr:nvCxnSpPr>
      <xdr:spPr>
        <a:xfrm flipV="1">
          <a:off x="7861300" y="10535646"/>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138639</xdr:rowOff>
    </xdr:from>
    <xdr:ext cx="599010" cy="259045"/>
    <xdr:sp macro="" textlink="">
      <xdr:nvSpPr>
        <xdr:cNvPr id="241" name="n_1mainValue【橋りょう・トンネル】&#10;一人当たり有形固定資産（償却資産）額"/>
        <xdr:cNvSpPr txBox="1"/>
      </xdr:nvSpPr>
      <xdr:spPr>
        <a:xfrm>
          <a:off x="9327095" y="1025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144523</xdr:rowOff>
    </xdr:from>
    <xdr:ext cx="599010" cy="259045"/>
    <xdr:sp macro="" textlink="">
      <xdr:nvSpPr>
        <xdr:cNvPr id="242" name="n_2mainValue【橋りょう・トンネル】&#10;一人当たり有形固定資産（償却資産）額"/>
        <xdr:cNvSpPr txBox="1"/>
      </xdr:nvSpPr>
      <xdr:spPr>
        <a:xfrm>
          <a:off x="8450795" y="102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146661</xdr:rowOff>
    </xdr:from>
    <xdr:ext cx="599010" cy="259045"/>
    <xdr:sp macro="" textlink="">
      <xdr:nvSpPr>
        <xdr:cNvPr id="243" name="n_3mainValue【橋りょう・トンネル】&#10;一人当たり有形固定資産（償却資産）額"/>
        <xdr:cNvSpPr txBox="1"/>
      </xdr:nvSpPr>
      <xdr:spPr>
        <a:xfrm>
          <a:off x="7561795" y="1026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119562</xdr:rowOff>
    </xdr:from>
    <xdr:to>
      <xdr:col>24</xdr:col>
      <xdr:colOff>114300</xdr:colOff>
      <xdr:row>79</xdr:row>
      <xdr:rowOff>49712</xdr:rowOff>
    </xdr:to>
    <xdr:sp macro="" textlink="">
      <xdr:nvSpPr>
        <xdr:cNvPr id="284" name="楕円 283"/>
        <xdr:cNvSpPr/>
      </xdr:nvSpPr>
      <xdr:spPr>
        <a:xfrm>
          <a:off x="45847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142439</xdr:rowOff>
    </xdr:from>
    <xdr:ext cx="405111" cy="259045"/>
    <xdr:sp macro="" textlink="">
      <xdr:nvSpPr>
        <xdr:cNvPr id="285" name="【公営住宅】&#10;有形固定資産減価償却率該当値テキスト"/>
        <xdr:cNvSpPr txBox="1"/>
      </xdr:nvSpPr>
      <xdr:spPr>
        <a:xfrm>
          <a:off x="4673600" y="1334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150586</xdr:rowOff>
    </xdr:from>
    <xdr:to>
      <xdr:col>20</xdr:col>
      <xdr:colOff>38100</xdr:colOff>
      <xdr:row>79</xdr:row>
      <xdr:rowOff>80736</xdr:rowOff>
    </xdr:to>
    <xdr:sp macro="" textlink="">
      <xdr:nvSpPr>
        <xdr:cNvPr id="286" name="楕円 285"/>
        <xdr:cNvSpPr/>
      </xdr:nvSpPr>
      <xdr:spPr>
        <a:xfrm>
          <a:off x="3746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170362</xdr:rowOff>
    </xdr:from>
    <xdr:to>
      <xdr:col>24</xdr:col>
      <xdr:colOff>63500</xdr:colOff>
      <xdr:row>79</xdr:row>
      <xdr:rowOff>29936</xdr:rowOff>
    </xdr:to>
    <xdr:cxnSp macro="">
      <xdr:nvCxnSpPr>
        <xdr:cNvPr id="287" name="直線コネクタ 286"/>
        <xdr:cNvCxnSpPr/>
      </xdr:nvCxnSpPr>
      <xdr:spPr>
        <a:xfrm flipV="1">
          <a:off x="3797300" y="135434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11793</xdr:rowOff>
    </xdr:from>
    <xdr:to>
      <xdr:col>15</xdr:col>
      <xdr:colOff>101600</xdr:colOff>
      <xdr:row>79</xdr:row>
      <xdr:rowOff>113393</xdr:rowOff>
    </xdr:to>
    <xdr:sp macro="" textlink="">
      <xdr:nvSpPr>
        <xdr:cNvPr id="288" name="楕円 287"/>
        <xdr:cNvSpPr/>
      </xdr:nvSpPr>
      <xdr:spPr>
        <a:xfrm>
          <a:off x="2857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29936</xdr:rowOff>
    </xdr:from>
    <xdr:to>
      <xdr:col>19</xdr:col>
      <xdr:colOff>177800</xdr:colOff>
      <xdr:row>79</xdr:row>
      <xdr:rowOff>62593</xdr:rowOff>
    </xdr:to>
    <xdr:cxnSp macro="">
      <xdr:nvCxnSpPr>
        <xdr:cNvPr id="289" name="直線コネクタ 288"/>
        <xdr:cNvCxnSpPr/>
      </xdr:nvCxnSpPr>
      <xdr:spPr>
        <a:xfrm flipV="1">
          <a:off x="2908300" y="1357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150586</xdr:rowOff>
    </xdr:from>
    <xdr:to>
      <xdr:col>10</xdr:col>
      <xdr:colOff>165100</xdr:colOff>
      <xdr:row>81</xdr:row>
      <xdr:rowOff>80736</xdr:rowOff>
    </xdr:to>
    <xdr:sp macro="" textlink="">
      <xdr:nvSpPr>
        <xdr:cNvPr id="290" name="楕円 289"/>
        <xdr:cNvSpPr/>
      </xdr:nvSpPr>
      <xdr:spPr>
        <a:xfrm>
          <a:off x="1968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62593</xdr:rowOff>
    </xdr:from>
    <xdr:to>
      <xdr:col>15</xdr:col>
      <xdr:colOff>50800</xdr:colOff>
      <xdr:row>81</xdr:row>
      <xdr:rowOff>29936</xdr:rowOff>
    </xdr:to>
    <xdr:cxnSp macro="">
      <xdr:nvCxnSpPr>
        <xdr:cNvPr id="291" name="直線コネクタ 290"/>
        <xdr:cNvCxnSpPr/>
      </xdr:nvCxnSpPr>
      <xdr:spPr>
        <a:xfrm flipV="1">
          <a:off x="2019300" y="136071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97263</xdr:rowOff>
    </xdr:from>
    <xdr:ext cx="405111" cy="259045"/>
    <xdr:sp macro="" textlink="">
      <xdr:nvSpPr>
        <xdr:cNvPr id="295" name="n_1mainValue【公営住宅】&#10;有形固定資産減価償却率"/>
        <xdr:cNvSpPr txBox="1"/>
      </xdr:nvSpPr>
      <xdr:spPr>
        <a:xfrm>
          <a:off x="3582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129920</xdr:rowOff>
    </xdr:from>
    <xdr:ext cx="405111" cy="259045"/>
    <xdr:sp macro="" textlink="">
      <xdr:nvSpPr>
        <xdr:cNvPr id="296" name="n_2mainValue【公営住宅】&#10;有形固定資産減価償却率"/>
        <xdr:cNvSpPr txBox="1"/>
      </xdr:nvSpPr>
      <xdr:spPr>
        <a:xfrm>
          <a:off x="2705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71863</xdr:rowOff>
    </xdr:from>
    <xdr:ext cx="405111" cy="259045"/>
    <xdr:sp macro="" textlink="">
      <xdr:nvSpPr>
        <xdr:cNvPr id="297" name="n_3mainValue【公営住宅】&#10;有形固定資産減価償却率"/>
        <xdr:cNvSpPr txBox="1"/>
      </xdr:nvSpPr>
      <xdr:spPr>
        <a:xfrm>
          <a:off x="18167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160655</xdr:rowOff>
    </xdr:from>
    <xdr:to>
      <xdr:col>55</xdr:col>
      <xdr:colOff>50800</xdr:colOff>
      <xdr:row>86</xdr:row>
      <xdr:rowOff>90805</xdr:rowOff>
    </xdr:to>
    <xdr:sp macro="" textlink="">
      <xdr:nvSpPr>
        <xdr:cNvPr id="336" name="楕円 335"/>
        <xdr:cNvSpPr/>
      </xdr:nvSpPr>
      <xdr:spPr>
        <a:xfrm>
          <a:off x="104267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75582</xdr:rowOff>
    </xdr:from>
    <xdr:ext cx="469744" cy="259045"/>
    <xdr:sp macro="" textlink="">
      <xdr:nvSpPr>
        <xdr:cNvPr id="337" name="【公営住宅】&#10;一人当たり面積該当値テキスト"/>
        <xdr:cNvSpPr txBox="1"/>
      </xdr:nvSpPr>
      <xdr:spPr>
        <a:xfrm>
          <a:off x="10515600" y="146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165608</xdr:rowOff>
    </xdr:from>
    <xdr:to>
      <xdr:col>50</xdr:col>
      <xdr:colOff>165100</xdr:colOff>
      <xdr:row>86</xdr:row>
      <xdr:rowOff>95758</xdr:rowOff>
    </xdr:to>
    <xdr:sp macro="" textlink="">
      <xdr:nvSpPr>
        <xdr:cNvPr id="338" name="楕円 337"/>
        <xdr:cNvSpPr/>
      </xdr:nvSpPr>
      <xdr:spPr>
        <a:xfrm>
          <a:off x="95885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40005</xdr:rowOff>
    </xdr:from>
    <xdr:to>
      <xdr:col>55</xdr:col>
      <xdr:colOff>0</xdr:colOff>
      <xdr:row>86</xdr:row>
      <xdr:rowOff>44958</xdr:rowOff>
    </xdr:to>
    <xdr:cxnSp macro="">
      <xdr:nvCxnSpPr>
        <xdr:cNvPr id="339" name="直線コネクタ 338"/>
        <xdr:cNvCxnSpPr/>
      </xdr:nvCxnSpPr>
      <xdr:spPr>
        <a:xfrm flipV="1">
          <a:off x="9639300" y="1478470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165988</xdr:rowOff>
    </xdr:from>
    <xdr:to>
      <xdr:col>46</xdr:col>
      <xdr:colOff>38100</xdr:colOff>
      <xdr:row>86</xdr:row>
      <xdr:rowOff>96138</xdr:rowOff>
    </xdr:to>
    <xdr:sp macro="" textlink="">
      <xdr:nvSpPr>
        <xdr:cNvPr id="340" name="楕円 339"/>
        <xdr:cNvSpPr/>
      </xdr:nvSpPr>
      <xdr:spPr>
        <a:xfrm>
          <a:off x="8699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44958</xdr:rowOff>
    </xdr:from>
    <xdr:to>
      <xdr:col>50</xdr:col>
      <xdr:colOff>114300</xdr:colOff>
      <xdr:row>86</xdr:row>
      <xdr:rowOff>45338</xdr:rowOff>
    </xdr:to>
    <xdr:cxnSp macro="">
      <xdr:nvCxnSpPr>
        <xdr:cNvPr id="341" name="直線コネクタ 340"/>
        <xdr:cNvCxnSpPr/>
      </xdr:nvCxnSpPr>
      <xdr:spPr>
        <a:xfrm flipV="1">
          <a:off x="8750300" y="1478965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38736</xdr:rowOff>
    </xdr:from>
    <xdr:to>
      <xdr:col>41</xdr:col>
      <xdr:colOff>101600</xdr:colOff>
      <xdr:row>86</xdr:row>
      <xdr:rowOff>140336</xdr:rowOff>
    </xdr:to>
    <xdr:sp macro="" textlink="">
      <xdr:nvSpPr>
        <xdr:cNvPr id="342" name="楕円 341"/>
        <xdr:cNvSpPr/>
      </xdr:nvSpPr>
      <xdr:spPr>
        <a:xfrm>
          <a:off x="7810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45338</xdr:rowOff>
    </xdr:from>
    <xdr:to>
      <xdr:col>45</xdr:col>
      <xdr:colOff>177800</xdr:colOff>
      <xdr:row>86</xdr:row>
      <xdr:rowOff>89536</xdr:rowOff>
    </xdr:to>
    <xdr:cxnSp macro="">
      <xdr:nvCxnSpPr>
        <xdr:cNvPr id="343" name="直線コネクタ 342"/>
        <xdr:cNvCxnSpPr/>
      </xdr:nvCxnSpPr>
      <xdr:spPr>
        <a:xfrm flipV="1">
          <a:off x="7861300" y="14790038"/>
          <a:ext cx="889000" cy="4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86885</xdr:rowOff>
    </xdr:from>
    <xdr:ext cx="469744" cy="259045"/>
    <xdr:sp macro="" textlink="">
      <xdr:nvSpPr>
        <xdr:cNvPr id="347" name="n_1mainValue【公営住宅】&#10;一人当たり面積"/>
        <xdr:cNvSpPr txBox="1"/>
      </xdr:nvSpPr>
      <xdr:spPr>
        <a:xfrm>
          <a:off x="939172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87265</xdr:rowOff>
    </xdr:from>
    <xdr:ext cx="469744" cy="259045"/>
    <xdr:sp macro="" textlink="">
      <xdr:nvSpPr>
        <xdr:cNvPr id="348" name="n_2mainValue【公営住宅】&#10;一人当たり面積"/>
        <xdr:cNvSpPr txBox="1"/>
      </xdr:nvSpPr>
      <xdr:spPr>
        <a:xfrm>
          <a:off x="8515427" y="148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131463</xdr:rowOff>
    </xdr:from>
    <xdr:ext cx="469744" cy="259045"/>
    <xdr:sp macro="" textlink="">
      <xdr:nvSpPr>
        <xdr:cNvPr id="349" name="n_3mainValue【公営住宅】&#10;一人当たり面積"/>
        <xdr:cNvSpPr txBox="1"/>
      </xdr:nvSpPr>
      <xdr:spPr>
        <a:xfrm>
          <a:off x="7626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96"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06" name="楕円 405"/>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07" name="【認定こども園・幼稚園・保育所】&#10;有形固定資産減価償却率該当値テキスト"/>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67854</xdr:rowOff>
    </xdr:from>
    <xdr:to>
      <xdr:col>81</xdr:col>
      <xdr:colOff>101600</xdr:colOff>
      <xdr:row>38</xdr:row>
      <xdr:rowOff>169454</xdr:rowOff>
    </xdr:to>
    <xdr:sp macro="" textlink="">
      <xdr:nvSpPr>
        <xdr:cNvPr id="408" name="楕円 407"/>
        <xdr:cNvSpPr/>
      </xdr:nvSpPr>
      <xdr:spPr>
        <a:xfrm>
          <a:off x="15430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118654</xdr:rowOff>
    </xdr:from>
    <xdr:to>
      <xdr:col>85</xdr:col>
      <xdr:colOff>127000</xdr:colOff>
      <xdr:row>39</xdr:row>
      <xdr:rowOff>25581</xdr:rowOff>
    </xdr:to>
    <xdr:cxnSp macro="">
      <xdr:nvCxnSpPr>
        <xdr:cNvPr id="409" name="直線コネクタ 408"/>
        <xdr:cNvCxnSpPr/>
      </xdr:nvCxnSpPr>
      <xdr:spPr>
        <a:xfrm>
          <a:off x="15481300" y="663375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102144</xdr:rowOff>
    </xdr:from>
    <xdr:to>
      <xdr:col>76</xdr:col>
      <xdr:colOff>165100</xdr:colOff>
      <xdr:row>39</xdr:row>
      <xdr:rowOff>32294</xdr:rowOff>
    </xdr:to>
    <xdr:sp macro="" textlink="">
      <xdr:nvSpPr>
        <xdr:cNvPr id="410" name="楕円 409"/>
        <xdr:cNvSpPr/>
      </xdr:nvSpPr>
      <xdr:spPr>
        <a:xfrm>
          <a:off x="14541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118654</xdr:rowOff>
    </xdr:from>
    <xdr:to>
      <xdr:col>81</xdr:col>
      <xdr:colOff>50800</xdr:colOff>
      <xdr:row>38</xdr:row>
      <xdr:rowOff>152944</xdr:rowOff>
    </xdr:to>
    <xdr:cxnSp macro="">
      <xdr:nvCxnSpPr>
        <xdr:cNvPr id="411" name="直線コネクタ 410"/>
        <xdr:cNvCxnSpPr/>
      </xdr:nvCxnSpPr>
      <xdr:spPr>
        <a:xfrm flipV="1">
          <a:off x="14592300" y="66337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12" name="楕円 411"/>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152944</xdr:rowOff>
    </xdr:from>
    <xdr:to>
      <xdr:col>76</xdr:col>
      <xdr:colOff>114300</xdr:colOff>
      <xdr:row>39</xdr:row>
      <xdr:rowOff>35378</xdr:rowOff>
    </xdr:to>
    <xdr:cxnSp macro="">
      <xdr:nvCxnSpPr>
        <xdr:cNvPr id="413" name="直線コネクタ 412"/>
        <xdr:cNvCxnSpPr/>
      </xdr:nvCxnSpPr>
      <xdr:spPr>
        <a:xfrm flipV="1">
          <a:off x="13703300" y="666804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41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41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1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160581</xdr:rowOff>
    </xdr:from>
    <xdr:ext cx="405111" cy="259045"/>
    <xdr:sp macro="" textlink="">
      <xdr:nvSpPr>
        <xdr:cNvPr id="417" name="n_1mainValue【認定こども園・幼稚園・保育所】&#10;有形固定資産減価償却率"/>
        <xdr:cNvSpPr txBox="1"/>
      </xdr:nvSpPr>
      <xdr:spPr>
        <a:xfrm>
          <a:off x="15266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23421</xdr:rowOff>
    </xdr:from>
    <xdr:ext cx="405111" cy="259045"/>
    <xdr:sp macro="" textlink="">
      <xdr:nvSpPr>
        <xdr:cNvPr id="418" name="n_2mainValue【認定こども園・幼稚園・保育所】&#10;有形固定資産減価償却率"/>
        <xdr:cNvSpPr txBox="1"/>
      </xdr:nvSpPr>
      <xdr:spPr>
        <a:xfrm>
          <a:off x="14389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19" name="n_3mainValue【認定こども園・幼稚園・保育所】&#10;有形固定資産減価償却率"/>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64589</xdr:rowOff>
    </xdr:from>
    <xdr:to>
      <xdr:col>116</xdr:col>
      <xdr:colOff>114300</xdr:colOff>
      <xdr:row>34</xdr:row>
      <xdr:rowOff>166189</xdr:rowOff>
    </xdr:to>
    <xdr:sp macro="" textlink="">
      <xdr:nvSpPr>
        <xdr:cNvPr id="460" name="楕円 459"/>
        <xdr:cNvSpPr/>
      </xdr:nvSpPr>
      <xdr:spPr>
        <a:xfrm>
          <a:off x="221107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150966</xdr:rowOff>
    </xdr:from>
    <xdr:ext cx="469744" cy="259045"/>
    <xdr:sp macro="" textlink="">
      <xdr:nvSpPr>
        <xdr:cNvPr id="461" name="【認定こども園・幼稚園・保育所】&#10;一人当たり面積該当値テキスト"/>
        <xdr:cNvSpPr txBox="1"/>
      </xdr:nvSpPr>
      <xdr:spPr>
        <a:xfrm>
          <a:off x="22199600" y="580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51526</xdr:rowOff>
    </xdr:from>
    <xdr:to>
      <xdr:col>112</xdr:col>
      <xdr:colOff>38100</xdr:colOff>
      <xdr:row>34</xdr:row>
      <xdr:rowOff>153126</xdr:rowOff>
    </xdr:to>
    <xdr:sp macro="" textlink="">
      <xdr:nvSpPr>
        <xdr:cNvPr id="462" name="楕円 461"/>
        <xdr:cNvSpPr/>
      </xdr:nvSpPr>
      <xdr:spPr>
        <a:xfrm>
          <a:off x="21272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102326</xdr:rowOff>
    </xdr:from>
    <xdr:to>
      <xdr:col>116</xdr:col>
      <xdr:colOff>63500</xdr:colOff>
      <xdr:row>34</xdr:row>
      <xdr:rowOff>115389</xdr:rowOff>
    </xdr:to>
    <xdr:cxnSp macro="">
      <xdr:nvCxnSpPr>
        <xdr:cNvPr id="463" name="直線コネクタ 462"/>
        <xdr:cNvCxnSpPr/>
      </xdr:nvCxnSpPr>
      <xdr:spPr>
        <a:xfrm>
          <a:off x="21323300" y="593162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77651</xdr:rowOff>
    </xdr:from>
    <xdr:to>
      <xdr:col>107</xdr:col>
      <xdr:colOff>101600</xdr:colOff>
      <xdr:row>35</xdr:row>
      <xdr:rowOff>7801</xdr:rowOff>
    </xdr:to>
    <xdr:sp macro="" textlink="">
      <xdr:nvSpPr>
        <xdr:cNvPr id="464" name="楕円 463"/>
        <xdr:cNvSpPr/>
      </xdr:nvSpPr>
      <xdr:spPr>
        <a:xfrm>
          <a:off x="20383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102326</xdr:rowOff>
    </xdr:from>
    <xdr:to>
      <xdr:col>111</xdr:col>
      <xdr:colOff>177800</xdr:colOff>
      <xdr:row>34</xdr:row>
      <xdr:rowOff>128451</xdr:rowOff>
    </xdr:to>
    <xdr:cxnSp macro="">
      <xdr:nvCxnSpPr>
        <xdr:cNvPr id="465" name="直線コネクタ 464"/>
        <xdr:cNvCxnSpPr/>
      </xdr:nvCxnSpPr>
      <xdr:spPr>
        <a:xfrm flipV="1">
          <a:off x="20434300" y="59316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159294</xdr:rowOff>
    </xdr:from>
    <xdr:to>
      <xdr:col>102</xdr:col>
      <xdr:colOff>165100</xdr:colOff>
      <xdr:row>35</xdr:row>
      <xdr:rowOff>89444</xdr:rowOff>
    </xdr:to>
    <xdr:sp macro="" textlink="">
      <xdr:nvSpPr>
        <xdr:cNvPr id="466" name="楕円 465"/>
        <xdr:cNvSpPr/>
      </xdr:nvSpPr>
      <xdr:spPr>
        <a:xfrm>
          <a:off x="19494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128451</xdr:rowOff>
    </xdr:from>
    <xdr:to>
      <xdr:col>107</xdr:col>
      <xdr:colOff>50800</xdr:colOff>
      <xdr:row>35</xdr:row>
      <xdr:rowOff>38644</xdr:rowOff>
    </xdr:to>
    <xdr:cxnSp macro="">
      <xdr:nvCxnSpPr>
        <xdr:cNvPr id="467" name="直線コネクタ 466"/>
        <xdr:cNvCxnSpPr/>
      </xdr:nvCxnSpPr>
      <xdr:spPr>
        <a:xfrm flipV="1">
          <a:off x="19545300" y="59577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169653</xdr:rowOff>
    </xdr:from>
    <xdr:ext cx="469744" cy="259045"/>
    <xdr:sp macro="" textlink="">
      <xdr:nvSpPr>
        <xdr:cNvPr id="471" name="n_1mainValue【認定こども園・幼稚園・保育所】&#10;一人当たり面積"/>
        <xdr:cNvSpPr txBox="1"/>
      </xdr:nvSpPr>
      <xdr:spPr>
        <a:xfrm>
          <a:off x="21075727" y="56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24328</xdr:rowOff>
    </xdr:from>
    <xdr:ext cx="469744" cy="259045"/>
    <xdr:sp macro="" textlink="">
      <xdr:nvSpPr>
        <xdr:cNvPr id="472" name="n_2mainValue【認定こども園・幼稚園・保育所】&#10;一人当たり面積"/>
        <xdr:cNvSpPr txBox="1"/>
      </xdr:nvSpPr>
      <xdr:spPr>
        <a:xfrm>
          <a:off x="20199427" y="56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105971</xdr:rowOff>
    </xdr:from>
    <xdr:ext cx="469744" cy="259045"/>
    <xdr:sp macro="" textlink="">
      <xdr:nvSpPr>
        <xdr:cNvPr id="473" name="n_3mainValue【認定こども園・幼稚園・保育所】&#10;一人当たり面積"/>
        <xdr:cNvSpPr txBox="1"/>
      </xdr:nvSpPr>
      <xdr:spPr>
        <a:xfrm>
          <a:off x="19310427" y="57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513" name="楕円 512"/>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514" name="【学校施設】&#10;有形固定資産減価償却率該当値テキスト"/>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15" name="楕円 514"/>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83820</xdr:rowOff>
    </xdr:to>
    <xdr:cxnSp macro="">
      <xdr:nvCxnSpPr>
        <xdr:cNvPr id="516" name="直線コネクタ 515"/>
        <xdr:cNvCxnSpPr/>
      </xdr:nvCxnSpPr>
      <xdr:spPr>
        <a:xfrm flipV="1">
          <a:off x="15481300" y="101803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17" name="楕円 516"/>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125730</xdr:rowOff>
    </xdr:to>
    <xdr:cxnSp macro="">
      <xdr:nvCxnSpPr>
        <xdr:cNvPr id="518" name="直線コネクタ 517"/>
        <xdr:cNvCxnSpPr/>
      </xdr:nvCxnSpPr>
      <xdr:spPr>
        <a:xfrm flipV="1">
          <a:off x="14592300" y="1019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19" name="楕円 518"/>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148590</xdr:rowOff>
    </xdr:to>
    <xdr:cxnSp macro="">
      <xdr:nvCxnSpPr>
        <xdr:cNvPr id="520" name="直線コネクタ 519"/>
        <xdr:cNvCxnSpPr/>
      </xdr:nvCxnSpPr>
      <xdr:spPr>
        <a:xfrm flipV="1">
          <a:off x="13703300" y="1024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24"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25" name="n_2mainValue【学校施設】&#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26" name="n_3main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136195</xdr:rowOff>
    </xdr:from>
    <xdr:to>
      <xdr:col>116</xdr:col>
      <xdr:colOff>114300</xdr:colOff>
      <xdr:row>60</xdr:row>
      <xdr:rowOff>66345</xdr:rowOff>
    </xdr:to>
    <xdr:sp macro="" textlink="">
      <xdr:nvSpPr>
        <xdr:cNvPr id="564" name="楕円 563"/>
        <xdr:cNvSpPr/>
      </xdr:nvSpPr>
      <xdr:spPr>
        <a:xfrm>
          <a:off x="22110700" y="102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159072</xdr:rowOff>
    </xdr:from>
    <xdr:ext cx="469744" cy="259045"/>
    <xdr:sp macro="" textlink="">
      <xdr:nvSpPr>
        <xdr:cNvPr id="565" name="【学校施設】&#10;一人当たり面積該当値テキスト"/>
        <xdr:cNvSpPr txBox="1"/>
      </xdr:nvSpPr>
      <xdr:spPr>
        <a:xfrm>
          <a:off x="22199600" y="1010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143053</xdr:rowOff>
    </xdr:from>
    <xdr:to>
      <xdr:col>112</xdr:col>
      <xdr:colOff>38100</xdr:colOff>
      <xdr:row>60</xdr:row>
      <xdr:rowOff>73203</xdr:rowOff>
    </xdr:to>
    <xdr:sp macro="" textlink="">
      <xdr:nvSpPr>
        <xdr:cNvPr id="566" name="楕円 565"/>
        <xdr:cNvSpPr/>
      </xdr:nvSpPr>
      <xdr:spPr>
        <a:xfrm>
          <a:off x="21272500" y="102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15545</xdr:rowOff>
    </xdr:from>
    <xdr:to>
      <xdr:col>116</xdr:col>
      <xdr:colOff>63500</xdr:colOff>
      <xdr:row>60</xdr:row>
      <xdr:rowOff>22403</xdr:rowOff>
    </xdr:to>
    <xdr:cxnSp macro="">
      <xdr:nvCxnSpPr>
        <xdr:cNvPr id="567" name="直線コネクタ 566"/>
        <xdr:cNvCxnSpPr/>
      </xdr:nvCxnSpPr>
      <xdr:spPr>
        <a:xfrm flipV="1">
          <a:off x="21323300" y="1030254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148082</xdr:rowOff>
    </xdr:from>
    <xdr:to>
      <xdr:col>107</xdr:col>
      <xdr:colOff>101600</xdr:colOff>
      <xdr:row>60</xdr:row>
      <xdr:rowOff>78232</xdr:rowOff>
    </xdr:to>
    <xdr:sp macro="" textlink="">
      <xdr:nvSpPr>
        <xdr:cNvPr id="568" name="楕円 567"/>
        <xdr:cNvSpPr/>
      </xdr:nvSpPr>
      <xdr:spPr>
        <a:xfrm>
          <a:off x="20383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22403</xdr:rowOff>
    </xdr:from>
    <xdr:to>
      <xdr:col>111</xdr:col>
      <xdr:colOff>177800</xdr:colOff>
      <xdr:row>60</xdr:row>
      <xdr:rowOff>27432</xdr:rowOff>
    </xdr:to>
    <xdr:cxnSp macro="">
      <xdr:nvCxnSpPr>
        <xdr:cNvPr id="569" name="直線コネクタ 568"/>
        <xdr:cNvCxnSpPr/>
      </xdr:nvCxnSpPr>
      <xdr:spPr>
        <a:xfrm flipV="1">
          <a:off x="20434300" y="1030940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152654</xdr:rowOff>
    </xdr:from>
    <xdr:to>
      <xdr:col>102</xdr:col>
      <xdr:colOff>165100</xdr:colOff>
      <xdr:row>60</xdr:row>
      <xdr:rowOff>82804</xdr:rowOff>
    </xdr:to>
    <xdr:sp macro="" textlink="">
      <xdr:nvSpPr>
        <xdr:cNvPr id="570" name="楕円 569"/>
        <xdr:cNvSpPr/>
      </xdr:nvSpPr>
      <xdr:spPr>
        <a:xfrm>
          <a:off x="19494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27432</xdr:rowOff>
    </xdr:from>
    <xdr:to>
      <xdr:col>107</xdr:col>
      <xdr:colOff>50800</xdr:colOff>
      <xdr:row>60</xdr:row>
      <xdr:rowOff>32004</xdr:rowOff>
    </xdr:to>
    <xdr:cxnSp macro="">
      <xdr:nvCxnSpPr>
        <xdr:cNvPr id="571" name="直線コネクタ 570"/>
        <xdr:cNvCxnSpPr/>
      </xdr:nvCxnSpPr>
      <xdr:spPr>
        <a:xfrm flipV="1">
          <a:off x="19545300" y="1031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73"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574" name="n_3aveValue【学校施設】&#10;一人当たり面積"/>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89730</xdr:rowOff>
    </xdr:from>
    <xdr:ext cx="469744" cy="259045"/>
    <xdr:sp macro="" textlink="">
      <xdr:nvSpPr>
        <xdr:cNvPr id="575" name="n_1mainValue【学校施設】&#10;一人当たり面積"/>
        <xdr:cNvSpPr txBox="1"/>
      </xdr:nvSpPr>
      <xdr:spPr>
        <a:xfrm>
          <a:off x="21075727" y="1003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94759</xdr:rowOff>
    </xdr:from>
    <xdr:ext cx="469744" cy="259045"/>
    <xdr:sp macro="" textlink="">
      <xdr:nvSpPr>
        <xdr:cNvPr id="576" name="n_2mainValue【学校施設】&#10;一人当たり面積"/>
        <xdr:cNvSpPr txBox="1"/>
      </xdr:nvSpPr>
      <xdr:spPr>
        <a:xfrm>
          <a:off x="20199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99331</xdr:rowOff>
    </xdr:from>
    <xdr:ext cx="469744" cy="259045"/>
    <xdr:sp macro="" textlink="">
      <xdr:nvSpPr>
        <xdr:cNvPr id="577" name="n_3mainValue【学校施設】&#10;一人当たり面積"/>
        <xdr:cNvSpPr txBox="1"/>
      </xdr:nvSpPr>
      <xdr:spPr>
        <a:xfrm>
          <a:off x="19310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0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18324</xdr:rowOff>
    </xdr:from>
    <xdr:to>
      <xdr:col>85</xdr:col>
      <xdr:colOff>177800</xdr:colOff>
      <xdr:row>78</xdr:row>
      <xdr:rowOff>119924</xdr:rowOff>
    </xdr:to>
    <xdr:sp macro="" textlink="">
      <xdr:nvSpPr>
        <xdr:cNvPr id="618" name="楕円 617"/>
        <xdr:cNvSpPr/>
      </xdr:nvSpPr>
      <xdr:spPr>
        <a:xfrm>
          <a:off x="162687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41201</xdr:rowOff>
    </xdr:from>
    <xdr:ext cx="405111" cy="259045"/>
    <xdr:sp macro="" textlink="">
      <xdr:nvSpPr>
        <xdr:cNvPr id="619" name="【児童館】&#10;有形固定資産減価償却率該当値テキスト"/>
        <xdr:cNvSpPr txBox="1"/>
      </xdr:nvSpPr>
      <xdr:spPr>
        <a:xfrm>
          <a:off x="16357600" y="1324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62412</xdr:rowOff>
    </xdr:from>
    <xdr:to>
      <xdr:col>81</xdr:col>
      <xdr:colOff>101600</xdr:colOff>
      <xdr:row>78</xdr:row>
      <xdr:rowOff>164012</xdr:rowOff>
    </xdr:to>
    <xdr:sp macro="" textlink="">
      <xdr:nvSpPr>
        <xdr:cNvPr id="620" name="楕円 619"/>
        <xdr:cNvSpPr/>
      </xdr:nvSpPr>
      <xdr:spPr>
        <a:xfrm>
          <a:off x="15430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69124</xdr:rowOff>
    </xdr:from>
    <xdr:to>
      <xdr:col>85</xdr:col>
      <xdr:colOff>127000</xdr:colOff>
      <xdr:row>78</xdr:row>
      <xdr:rowOff>113212</xdr:rowOff>
    </xdr:to>
    <xdr:cxnSp macro="">
      <xdr:nvCxnSpPr>
        <xdr:cNvPr id="621" name="直線コネクタ 620"/>
        <xdr:cNvCxnSpPr/>
      </xdr:nvCxnSpPr>
      <xdr:spPr>
        <a:xfrm flipV="1">
          <a:off x="15481300" y="134422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122827</xdr:rowOff>
    </xdr:from>
    <xdr:to>
      <xdr:col>76</xdr:col>
      <xdr:colOff>165100</xdr:colOff>
      <xdr:row>79</xdr:row>
      <xdr:rowOff>52977</xdr:rowOff>
    </xdr:to>
    <xdr:sp macro="" textlink="">
      <xdr:nvSpPr>
        <xdr:cNvPr id="622" name="楕円 621"/>
        <xdr:cNvSpPr/>
      </xdr:nvSpPr>
      <xdr:spPr>
        <a:xfrm>
          <a:off x="14541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113212</xdr:rowOff>
    </xdr:from>
    <xdr:to>
      <xdr:col>81</xdr:col>
      <xdr:colOff>50800</xdr:colOff>
      <xdr:row>79</xdr:row>
      <xdr:rowOff>2177</xdr:rowOff>
    </xdr:to>
    <xdr:cxnSp macro="">
      <xdr:nvCxnSpPr>
        <xdr:cNvPr id="623" name="直線コネクタ 622"/>
        <xdr:cNvCxnSpPr/>
      </xdr:nvCxnSpPr>
      <xdr:spPr>
        <a:xfrm flipV="1">
          <a:off x="14592300" y="1348631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11793</xdr:rowOff>
    </xdr:from>
    <xdr:to>
      <xdr:col>72</xdr:col>
      <xdr:colOff>38100</xdr:colOff>
      <xdr:row>79</xdr:row>
      <xdr:rowOff>113393</xdr:rowOff>
    </xdr:to>
    <xdr:sp macro="" textlink="">
      <xdr:nvSpPr>
        <xdr:cNvPr id="624" name="楕円 623"/>
        <xdr:cNvSpPr/>
      </xdr:nvSpPr>
      <xdr:spPr>
        <a:xfrm>
          <a:off x="13652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2177</xdr:rowOff>
    </xdr:from>
    <xdr:to>
      <xdr:col>76</xdr:col>
      <xdr:colOff>114300</xdr:colOff>
      <xdr:row>79</xdr:row>
      <xdr:rowOff>62593</xdr:rowOff>
    </xdr:to>
    <xdr:cxnSp macro="">
      <xdr:nvCxnSpPr>
        <xdr:cNvPr id="625" name="直線コネクタ 624"/>
        <xdr:cNvCxnSpPr/>
      </xdr:nvCxnSpPr>
      <xdr:spPr>
        <a:xfrm flipV="1">
          <a:off x="13703300" y="135467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6"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7"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28"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9089</xdr:rowOff>
    </xdr:from>
    <xdr:ext cx="405111" cy="259045"/>
    <xdr:sp macro="" textlink="">
      <xdr:nvSpPr>
        <xdr:cNvPr id="629" name="n_1mainValue【児童館】&#10;有形固定資産減価償却率"/>
        <xdr:cNvSpPr txBox="1"/>
      </xdr:nvSpPr>
      <xdr:spPr>
        <a:xfrm>
          <a:off x="152660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69504</xdr:rowOff>
    </xdr:from>
    <xdr:ext cx="405111" cy="259045"/>
    <xdr:sp macro="" textlink="">
      <xdr:nvSpPr>
        <xdr:cNvPr id="630" name="n_2mainValue【児童館】&#10;有形固定資産減価償却率"/>
        <xdr:cNvSpPr txBox="1"/>
      </xdr:nvSpPr>
      <xdr:spPr>
        <a:xfrm>
          <a:off x="143897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129920</xdr:rowOff>
    </xdr:from>
    <xdr:ext cx="405111" cy="259045"/>
    <xdr:sp macro="" textlink="">
      <xdr:nvSpPr>
        <xdr:cNvPr id="631" name="n_3mainValue【児童館】&#10;有形固定資産減価償却率"/>
        <xdr:cNvSpPr txBox="1"/>
      </xdr:nvSpPr>
      <xdr:spPr>
        <a:xfrm>
          <a:off x="13500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58"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62" name="フローチャート: 判断 661"/>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668" name="楕円 667"/>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669" name="【児童館】&#10;一人当たり面積該当値テキスト"/>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670" name="楕円 669"/>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19813</xdr:rowOff>
    </xdr:to>
    <xdr:cxnSp macro="">
      <xdr:nvCxnSpPr>
        <xdr:cNvPr id="671" name="直線コネクタ 670"/>
        <xdr:cNvCxnSpPr/>
      </xdr:nvCxnSpPr>
      <xdr:spPr>
        <a:xfrm>
          <a:off x="21323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672" name="楕円 671"/>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673" name="直線コネクタ 672"/>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674" name="楕円 673"/>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675" name="直線コネクタ 674"/>
        <xdr:cNvCxnSpPr/>
      </xdr:nvCxnSpPr>
      <xdr:spPr>
        <a:xfrm>
          <a:off x="19545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76"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77"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78"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679" name="n_1mainValue【児童館】&#10;一人当たり面積"/>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680" name="n_2mainValue【児童館】&#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681" name="n_3mainValue【児童館】&#10;一人当たり面積"/>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709"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13" name="フローチャート: 判断 712"/>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xdr:rowOff>
    </xdr:from>
    <xdr:to>
      <xdr:col>85</xdr:col>
      <xdr:colOff>177800</xdr:colOff>
      <xdr:row>105</xdr:row>
      <xdr:rowOff>106426</xdr:rowOff>
    </xdr:to>
    <xdr:sp macro="" textlink="">
      <xdr:nvSpPr>
        <xdr:cNvPr id="719" name="楕円 718"/>
        <xdr:cNvSpPr/>
      </xdr:nvSpPr>
      <xdr:spPr>
        <a:xfrm>
          <a:off x="16268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154703</xdr:rowOff>
    </xdr:from>
    <xdr:ext cx="405111" cy="259045"/>
    <xdr:sp macro="" textlink="">
      <xdr:nvSpPr>
        <xdr:cNvPr id="720" name="【公民館】&#10;有形固定資産減価償却率該当値テキスト"/>
        <xdr:cNvSpPr txBox="1"/>
      </xdr:nvSpPr>
      <xdr:spPr>
        <a:xfrm>
          <a:off x="16357600"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721" name="楕円 720"/>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55626</xdr:rowOff>
    </xdr:from>
    <xdr:to>
      <xdr:col>85</xdr:col>
      <xdr:colOff>127000</xdr:colOff>
      <xdr:row>105</xdr:row>
      <xdr:rowOff>99061</xdr:rowOff>
    </xdr:to>
    <xdr:cxnSp macro="">
      <xdr:nvCxnSpPr>
        <xdr:cNvPr id="722" name="直線コネクタ 721"/>
        <xdr:cNvCxnSpPr/>
      </xdr:nvCxnSpPr>
      <xdr:spPr>
        <a:xfrm flipV="1">
          <a:off x="15481300" y="1805787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23" name="楕円 722"/>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144780</xdr:rowOff>
    </xdr:to>
    <xdr:cxnSp macro="">
      <xdr:nvCxnSpPr>
        <xdr:cNvPr id="724" name="直線コネクタ 723"/>
        <xdr:cNvCxnSpPr/>
      </xdr:nvCxnSpPr>
      <xdr:spPr>
        <a:xfrm flipV="1">
          <a:off x="14592300" y="181013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137413</xdr:rowOff>
    </xdr:from>
    <xdr:to>
      <xdr:col>72</xdr:col>
      <xdr:colOff>38100</xdr:colOff>
      <xdr:row>106</xdr:row>
      <xdr:rowOff>67563</xdr:rowOff>
    </xdr:to>
    <xdr:sp macro="" textlink="">
      <xdr:nvSpPr>
        <xdr:cNvPr id="725" name="楕円 724"/>
        <xdr:cNvSpPr/>
      </xdr:nvSpPr>
      <xdr:spPr>
        <a:xfrm>
          <a:off x="1365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106</xdr:row>
      <xdr:rowOff>16763</xdr:rowOff>
    </xdr:to>
    <xdr:cxnSp macro="">
      <xdr:nvCxnSpPr>
        <xdr:cNvPr id="726" name="直線コネクタ 725"/>
        <xdr:cNvCxnSpPr/>
      </xdr:nvCxnSpPr>
      <xdr:spPr>
        <a:xfrm flipV="1">
          <a:off x="13703300" y="181470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727"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728"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729"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730" name="n_1mainValue【公民館】&#10;有形固定資産減価償却率"/>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31" name="n_2mainValue【公民館】&#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58690</xdr:rowOff>
    </xdr:from>
    <xdr:ext cx="405111" cy="259045"/>
    <xdr:sp macro="" textlink="">
      <xdr:nvSpPr>
        <xdr:cNvPr id="732" name="n_3mainValue【公民館】&#10;有形固定資産減価償却率"/>
        <xdr:cNvSpPr txBox="1"/>
      </xdr:nvSpPr>
      <xdr:spPr>
        <a:xfrm>
          <a:off x="1350074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759"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3" name="フローチャート: 判断 762"/>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69" name="楕円 768"/>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770" name="【公民館】&#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29972</xdr:rowOff>
    </xdr:from>
    <xdr:to>
      <xdr:col>112</xdr:col>
      <xdr:colOff>38100</xdr:colOff>
      <xdr:row>105</xdr:row>
      <xdr:rowOff>131572</xdr:rowOff>
    </xdr:to>
    <xdr:sp macro="" textlink="">
      <xdr:nvSpPr>
        <xdr:cNvPr id="771" name="楕円 770"/>
        <xdr:cNvSpPr/>
      </xdr:nvSpPr>
      <xdr:spPr>
        <a:xfrm>
          <a:off x="21272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80772</xdr:rowOff>
    </xdr:to>
    <xdr:cxnSp macro="">
      <xdr:nvCxnSpPr>
        <xdr:cNvPr id="772" name="直線コネクタ 771"/>
        <xdr:cNvCxnSpPr/>
      </xdr:nvCxnSpPr>
      <xdr:spPr>
        <a:xfrm flipV="1">
          <a:off x="21323300" y="180784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73" name="楕円 772"/>
        <xdr:cNvSpPr/>
      </xdr:nvSpPr>
      <xdr:spPr>
        <a:xfrm>
          <a:off x="20383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80772</xdr:rowOff>
    </xdr:from>
    <xdr:to>
      <xdr:col>111</xdr:col>
      <xdr:colOff>177800</xdr:colOff>
      <xdr:row>105</xdr:row>
      <xdr:rowOff>83058</xdr:rowOff>
    </xdr:to>
    <xdr:cxnSp macro="">
      <xdr:nvCxnSpPr>
        <xdr:cNvPr id="774" name="直線コネクタ 773"/>
        <xdr:cNvCxnSpPr/>
      </xdr:nvCxnSpPr>
      <xdr:spPr>
        <a:xfrm flipV="1">
          <a:off x="20434300" y="18083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34544</xdr:rowOff>
    </xdr:from>
    <xdr:to>
      <xdr:col>102</xdr:col>
      <xdr:colOff>165100</xdr:colOff>
      <xdr:row>105</xdr:row>
      <xdr:rowOff>136144</xdr:rowOff>
    </xdr:to>
    <xdr:sp macro="" textlink="">
      <xdr:nvSpPr>
        <xdr:cNvPr id="775" name="楕円 774"/>
        <xdr:cNvSpPr/>
      </xdr:nvSpPr>
      <xdr:spPr>
        <a:xfrm>
          <a:off x="19494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105</xdr:row>
      <xdr:rowOff>85344</xdr:rowOff>
    </xdr:to>
    <xdr:cxnSp macro="">
      <xdr:nvCxnSpPr>
        <xdr:cNvPr id="776" name="直線コネクタ 775"/>
        <xdr:cNvCxnSpPr/>
      </xdr:nvCxnSpPr>
      <xdr:spPr>
        <a:xfrm flipV="1">
          <a:off x="19545300" y="180853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777"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778"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779"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148099</xdr:rowOff>
    </xdr:from>
    <xdr:ext cx="469744" cy="259045"/>
    <xdr:sp macro="" textlink="">
      <xdr:nvSpPr>
        <xdr:cNvPr id="780" name="n_1mainValue【公民館】&#10;一人当たり面積"/>
        <xdr:cNvSpPr txBox="1"/>
      </xdr:nvSpPr>
      <xdr:spPr>
        <a:xfrm>
          <a:off x="210757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81" name="n_2main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152671</xdr:rowOff>
    </xdr:from>
    <xdr:ext cx="469744" cy="259045"/>
    <xdr:sp macro="" textlink="">
      <xdr:nvSpPr>
        <xdr:cNvPr id="782" name="n_3mainValue【公民館】&#10;一人当たり面積"/>
        <xdr:cNvSpPr txBox="1"/>
      </xdr:nvSpPr>
      <xdr:spPr>
        <a:xfrm>
          <a:off x="19310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高くなっている施設は、橋りょう・トンネル、公営住宅および児童館で、特に低くなっている施設は認定こども園・幼稚園・保育所である。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年度に策定した橋りょう長寿命化修繕計画に基づいた点検・管理や、塗装の塗替え・架替え更新を計画的に実施し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公営住宅は、譲渡および解体を推進</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年度に策定した保幼小中学校統合整備計画に基づき幼稚園・保育所を統合し認定こども園として整備したことなどにより、有形固定資産減価償却率が低くなっている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一人当たり面積は類似団体平均を上回ることとなった。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72" name="楕円 71"/>
        <xdr:cNvSpPr/>
      </xdr:nvSpPr>
      <xdr:spPr>
        <a:xfrm>
          <a:off x="4584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561</xdr:rowOff>
    </xdr:from>
    <xdr:ext cx="405111" cy="259045"/>
    <xdr:sp macro="" textlink="">
      <xdr:nvSpPr>
        <xdr:cNvPr id="73" name="【図書館】&#10;有形固定資産減価償却率該当値テキスト"/>
        <xdr:cNvSpPr txBox="1"/>
      </xdr:nvSpPr>
      <xdr:spPr>
        <a:xfrm>
          <a:off x="4673600"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4" name="楕円 73"/>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110490</xdr:rowOff>
    </xdr:to>
    <xdr:cxnSp macro="">
      <xdr:nvCxnSpPr>
        <xdr:cNvPr id="75" name="直線コネクタ 74"/>
        <xdr:cNvCxnSpPr/>
      </xdr:nvCxnSpPr>
      <xdr:spPr>
        <a:xfrm flipV="1">
          <a:off x="3797300" y="65880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6" name="楕円 75"/>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131717</xdr:rowOff>
    </xdr:to>
    <xdr:cxnSp macro="">
      <xdr:nvCxnSpPr>
        <xdr:cNvPr id="77" name="直線コネクタ 76"/>
        <xdr:cNvCxnSpPr/>
      </xdr:nvCxnSpPr>
      <xdr:spPr>
        <a:xfrm flipV="1">
          <a:off x="2908300" y="66255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78" name="楕円 77"/>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131717</xdr:rowOff>
    </xdr:from>
    <xdr:to>
      <xdr:col>15</xdr:col>
      <xdr:colOff>50800</xdr:colOff>
      <xdr:row>38</xdr:row>
      <xdr:rowOff>167640</xdr:rowOff>
    </xdr:to>
    <xdr:cxnSp macro="">
      <xdr:nvCxnSpPr>
        <xdr:cNvPr id="79" name="直線コネクタ 78"/>
        <xdr:cNvCxnSpPr/>
      </xdr:nvCxnSpPr>
      <xdr:spPr>
        <a:xfrm flipV="1">
          <a:off x="2019300" y="664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3" name="n_1mainValue【図書館】&#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4" name="n_2mainValue【図書館】&#10;有形固定資産減価償却率"/>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85" name="n_3mainValue【図書館】&#10;有形固定資産減価償却率"/>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6" name="楕円 125"/>
        <xdr:cNvSpPr/>
      </xdr:nvSpPr>
      <xdr:spPr>
        <a:xfrm>
          <a:off x="104267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108149</xdr:rowOff>
    </xdr:from>
    <xdr:ext cx="469744" cy="259045"/>
    <xdr:sp macro="" textlink="">
      <xdr:nvSpPr>
        <xdr:cNvPr id="127" name="【図書館】&#10;一人当たり面積該当値テキスト"/>
        <xdr:cNvSpPr txBox="1"/>
      </xdr:nvSpPr>
      <xdr:spPr>
        <a:xfrm>
          <a:off x="10515600"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96157</xdr:rowOff>
    </xdr:from>
    <xdr:to>
      <xdr:col>50</xdr:col>
      <xdr:colOff>165100</xdr:colOff>
      <xdr:row>39</xdr:row>
      <xdr:rowOff>26307</xdr:rowOff>
    </xdr:to>
    <xdr:sp macro="" textlink="">
      <xdr:nvSpPr>
        <xdr:cNvPr id="128" name="楕円 127"/>
        <xdr:cNvSpPr/>
      </xdr:nvSpPr>
      <xdr:spPr>
        <a:xfrm>
          <a:off x="9588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136072</xdr:rowOff>
    </xdr:from>
    <xdr:to>
      <xdr:col>55</xdr:col>
      <xdr:colOff>0</xdr:colOff>
      <xdr:row>38</xdr:row>
      <xdr:rowOff>146957</xdr:rowOff>
    </xdr:to>
    <xdr:cxnSp macro="">
      <xdr:nvCxnSpPr>
        <xdr:cNvPr id="129" name="直線コネクタ 128"/>
        <xdr:cNvCxnSpPr/>
      </xdr:nvCxnSpPr>
      <xdr:spPr>
        <a:xfrm flipV="1">
          <a:off x="9639300" y="66511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96157</xdr:rowOff>
    </xdr:from>
    <xdr:to>
      <xdr:col>46</xdr:col>
      <xdr:colOff>38100</xdr:colOff>
      <xdr:row>39</xdr:row>
      <xdr:rowOff>26307</xdr:rowOff>
    </xdr:to>
    <xdr:sp macro="" textlink="">
      <xdr:nvSpPr>
        <xdr:cNvPr id="130" name="楕円 129"/>
        <xdr:cNvSpPr/>
      </xdr:nvSpPr>
      <xdr:spPr>
        <a:xfrm>
          <a:off x="8699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146957</xdr:rowOff>
    </xdr:from>
    <xdr:to>
      <xdr:col>50</xdr:col>
      <xdr:colOff>114300</xdr:colOff>
      <xdr:row>38</xdr:row>
      <xdr:rowOff>146957</xdr:rowOff>
    </xdr:to>
    <xdr:cxnSp macro="">
      <xdr:nvCxnSpPr>
        <xdr:cNvPr id="131" name="直線コネクタ 130"/>
        <xdr:cNvCxnSpPr/>
      </xdr:nvCxnSpPr>
      <xdr:spPr>
        <a:xfrm>
          <a:off x="8750300" y="666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96157</xdr:rowOff>
    </xdr:from>
    <xdr:to>
      <xdr:col>41</xdr:col>
      <xdr:colOff>101600</xdr:colOff>
      <xdr:row>39</xdr:row>
      <xdr:rowOff>26307</xdr:rowOff>
    </xdr:to>
    <xdr:sp macro="" textlink="">
      <xdr:nvSpPr>
        <xdr:cNvPr id="132" name="楕円 131"/>
        <xdr:cNvSpPr/>
      </xdr:nvSpPr>
      <xdr:spPr>
        <a:xfrm>
          <a:off x="7810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146957</xdr:rowOff>
    </xdr:from>
    <xdr:to>
      <xdr:col>45</xdr:col>
      <xdr:colOff>177800</xdr:colOff>
      <xdr:row>38</xdr:row>
      <xdr:rowOff>146957</xdr:rowOff>
    </xdr:to>
    <xdr:cxnSp macro="">
      <xdr:nvCxnSpPr>
        <xdr:cNvPr id="133" name="直線コネクタ 132"/>
        <xdr:cNvCxnSpPr/>
      </xdr:nvCxnSpPr>
      <xdr:spPr>
        <a:xfrm>
          <a:off x="7861300" y="666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42834</xdr:rowOff>
    </xdr:from>
    <xdr:ext cx="469744" cy="259045"/>
    <xdr:sp macro="" textlink="">
      <xdr:nvSpPr>
        <xdr:cNvPr id="137" name="n_1mainValue【図書館】&#10;一人当たり面積"/>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17434</xdr:rowOff>
    </xdr:from>
    <xdr:ext cx="469744" cy="259045"/>
    <xdr:sp macro="" textlink="">
      <xdr:nvSpPr>
        <xdr:cNvPr id="138" name="n_2mainValue【図書館】&#10;一人当たり面積"/>
        <xdr:cNvSpPr txBox="1"/>
      </xdr:nvSpPr>
      <xdr:spPr>
        <a:xfrm>
          <a:off x="85154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17434</xdr:rowOff>
    </xdr:from>
    <xdr:ext cx="469744" cy="259045"/>
    <xdr:sp macro="" textlink="">
      <xdr:nvSpPr>
        <xdr:cNvPr id="139" name="n_3mainValue【図書館】&#10;一人当たり面積"/>
        <xdr:cNvSpPr txBox="1"/>
      </xdr:nvSpPr>
      <xdr:spPr>
        <a:xfrm>
          <a:off x="76264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7"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22352</xdr:rowOff>
    </xdr:from>
    <xdr:to>
      <xdr:col>24</xdr:col>
      <xdr:colOff>114300</xdr:colOff>
      <xdr:row>63</xdr:row>
      <xdr:rowOff>123952</xdr:rowOff>
    </xdr:to>
    <xdr:sp macro="" textlink="">
      <xdr:nvSpPr>
        <xdr:cNvPr id="177" name="楕円 176"/>
        <xdr:cNvSpPr/>
      </xdr:nvSpPr>
      <xdr:spPr>
        <a:xfrm>
          <a:off x="45847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108729</xdr:rowOff>
    </xdr:from>
    <xdr:ext cx="405111" cy="259045"/>
    <xdr:sp macro="" textlink="">
      <xdr:nvSpPr>
        <xdr:cNvPr id="178" name="【体育館・プール】&#10;有形固定資産減価償却率該当値テキスト"/>
        <xdr:cNvSpPr txBox="1"/>
      </xdr:nvSpPr>
      <xdr:spPr>
        <a:xfrm>
          <a:off x="4673600" y="107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65786</xdr:rowOff>
    </xdr:from>
    <xdr:to>
      <xdr:col>20</xdr:col>
      <xdr:colOff>38100</xdr:colOff>
      <xdr:row>63</xdr:row>
      <xdr:rowOff>167386</xdr:rowOff>
    </xdr:to>
    <xdr:sp macro="" textlink="">
      <xdr:nvSpPr>
        <xdr:cNvPr id="179" name="楕円 178"/>
        <xdr:cNvSpPr/>
      </xdr:nvSpPr>
      <xdr:spPr>
        <a:xfrm>
          <a:off x="3746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73152</xdr:rowOff>
    </xdr:from>
    <xdr:to>
      <xdr:col>24</xdr:col>
      <xdr:colOff>63500</xdr:colOff>
      <xdr:row>63</xdr:row>
      <xdr:rowOff>116586</xdr:rowOff>
    </xdr:to>
    <xdr:cxnSp macro="">
      <xdr:nvCxnSpPr>
        <xdr:cNvPr id="180" name="直線コネクタ 179"/>
        <xdr:cNvCxnSpPr/>
      </xdr:nvCxnSpPr>
      <xdr:spPr>
        <a:xfrm flipV="1">
          <a:off x="3797300" y="1087450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118364</xdr:rowOff>
    </xdr:from>
    <xdr:to>
      <xdr:col>15</xdr:col>
      <xdr:colOff>101600</xdr:colOff>
      <xdr:row>64</xdr:row>
      <xdr:rowOff>48514</xdr:rowOff>
    </xdr:to>
    <xdr:sp macro="" textlink="">
      <xdr:nvSpPr>
        <xdr:cNvPr id="181" name="楕円 180"/>
        <xdr:cNvSpPr/>
      </xdr:nvSpPr>
      <xdr:spPr>
        <a:xfrm>
          <a:off x="2857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116586</xdr:rowOff>
    </xdr:from>
    <xdr:to>
      <xdr:col>19</xdr:col>
      <xdr:colOff>177800</xdr:colOff>
      <xdr:row>63</xdr:row>
      <xdr:rowOff>169164</xdr:rowOff>
    </xdr:to>
    <xdr:cxnSp macro="">
      <xdr:nvCxnSpPr>
        <xdr:cNvPr id="182" name="直線コネクタ 181"/>
        <xdr:cNvCxnSpPr/>
      </xdr:nvCxnSpPr>
      <xdr:spPr>
        <a:xfrm flipV="1">
          <a:off x="2908300" y="1091793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138938</xdr:rowOff>
    </xdr:from>
    <xdr:to>
      <xdr:col>10</xdr:col>
      <xdr:colOff>165100</xdr:colOff>
      <xdr:row>64</xdr:row>
      <xdr:rowOff>69088</xdr:rowOff>
    </xdr:to>
    <xdr:sp macro="" textlink="">
      <xdr:nvSpPr>
        <xdr:cNvPr id="183" name="楕円 182"/>
        <xdr:cNvSpPr/>
      </xdr:nvSpPr>
      <xdr:spPr>
        <a:xfrm>
          <a:off x="1968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169164</xdr:rowOff>
    </xdr:from>
    <xdr:to>
      <xdr:col>15</xdr:col>
      <xdr:colOff>50800</xdr:colOff>
      <xdr:row>64</xdr:row>
      <xdr:rowOff>18288</xdr:rowOff>
    </xdr:to>
    <xdr:cxnSp macro="">
      <xdr:nvCxnSpPr>
        <xdr:cNvPr id="184" name="直線コネクタ 183"/>
        <xdr:cNvCxnSpPr/>
      </xdr:nvCxnSpPr>
      <xdr:spPr>
        <a:xfrm flipV="1">
          <a:off x="2019300" y="1097051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85"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86"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87"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158513</xdr:rowOff>
    </xdr:from>
    <xdr:ext cx="405111" cy="259045"/>
    <xdr:sp macro="" textlink="">
      <xdr:nvSpPr>
        <xdr:cNvPr id="188" name="n_1mainValue【体育館・プール】&#10;有形固定資産減価償却率"/>
        <xdr:cNvSpPr txBox="1"/>
      </xdr:nvSpPr>
      <xdr:spPr>
        <a:xfrm>
          <a:off x="3582044" y="1095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39641</xdr:rowOff>
    </xdr:from>
    <xdr:ext cx="405111" cy="259045"/>
    <xdr:sp macro="" textlink="">
      <xdr:nvSpPr>
        <xdr:cNvPr id="189" name="n_2mainValue【体育館・プール】&#10;有形固定資産減価償却率"/>
        <xdr:cNvSpPr txBox="1"/>
      </xdr:nvSpPr>
      <xdr:spPr>
        <a:xfrm>
          <a:off x="2705744" y="1101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60215</xdr:rowOff>
    </xdr:from>
    <xdr:ext cx="405111" cy="259045"/>
    <xdr:sp macro="" textlink="">
      <xdr:nvSpPr>
        <xdr:cNvPr id="190" name="n_3mainValue【体育館・プール】&#10;有形固定資産減価償却率"/>
        <xdr:cNvSpPr txBox="1"/>
      </xdr:nvSpPr>
      <xdr:spPr>
        <a:xfrm>
          <a:off x="1816744" y="1103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29" name="楕円 228"/>
        <xdr:cNvSpPr/>
      </xdr:nvSpPr>
      <xdr:spPr>
        <a:xfrm>
          <a:off x="104267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30"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231" name="楕円 230"/>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86360</xdr:rowOff>
    </xdr:from>
    <xdr:to>
      <xdr:col>55</xdr:col>
      <xdr:colOff>0</xdr:colOff>
      <xdr:row>63</xdr:row>
      <xdr:rowOff>87630</xdr:rowOff>
    </xdr:to>
    <xdr:cxnSp macro="">
      <xdr:nvCxnSpPr>
        <xdr:cNvPr id="232" name="直線コネクタ 231"/>
        <xdr:cNvCxnSpPr/>
      </xdr:nvCxnSpPr>
      <xdr:spPr>
        <a:xfrm flipV="1">
          <a:off x="9639300" y="108877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36830</xdr:rowOff>
    </xdr:from>
    <xdr:to>
      <xdr:col>46</xdr:col>
      <xdr:colOff>38100</xdr:colOff>
      <xdr:row>63</xdr:row>
      <xdr:rowOff>138430</xdr:rowOff>
    </xdr:to>
    <xdr:sp macro="" textlink="">
      <xdr:nvSpPr>
        <xdr:cNvPr id="233" name="楕円 232"/>
        <xdr:cNvSpPr/>
      </xdr:nvSpPr>
      <xdr:spPr>
        <a:xfrm>
          <a:off x="869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87630</xdr:rowOff>
    </xdr:from>
    <xdr:to>
      <xdr:col>50</xdr:col>
      <xdr:colOff>114300</xdr:colOff>
      <xdr:row>63</xdr:row>
      <xdr:rowOff>87630</xdr:rowOff>
    </xdr:to>
    <xdr:cxnSp macro="">
      <xdr:nvCxnSpPr>
        <xdr:cNvPr id="234" name="直線コネクタ 233"/>
        <xdr:cNvCxnSpPr/>
      </xdr:nvCxnSpPr>
      <xdr:spPr>
        <a:xfrm>
          <a:off x="8750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38100</xdr:rowOff>
    </xdr:from>
    <xdr:to>
      <xdr:col>41</xdr:col>
      <xdr:colOff>101600</xdr:colOff>
      <xdr:row>63</xdr:row>
      <xdr:rowOff>139700</xdr:rowOff>
    </xdr:to>
    <xdr:sp macro="" textlink="">
      <xdr:nvSpPr>
        <xdr:cNvPr id="235" name="楕円 234"/>
        <xdr:cNvSpPr/>
      </xdr:nvSpPr>
      <xdr:spPr>
        <a:xfrm>
          <a:off x="7810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87630</xdr:rowOff>
    </xdr:from>
    <xdr:to>
      <xdr:col>45</xdr:col>
      <xdr:colOff>177800</xdr:colOff>
      <xdr:row>63</xdr:row>
      <xdr:rowOff>88900</xdr:rowOff>
    </xdr:to>
    <xdr:cxnSp macro="">
      <xdr:nvCxnSpPr>
        <xdr:cNvPr id="236" name="直線コネクタ 235"/>
        <xdr:cNvCxnSpPr/>
      </xdr:nvCxnSpPr>
      <xdr:spPr>
        <a:xfrm flipV="1">
          <a:off x="7861300" y="108889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129557</xdr:rowOff>
    </xdr:from>
    <xdr:ext cx="469744" cy="259045"/>
    <xdr:sp macro="" textlink="">
      <xdr:nvSpPr>
        <xdr:cNvPr id="240" name="n_1mainValue【体育館・プール】&#10;一人当たり面積"/>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129557</xdr:rowOff>
    </xdr:from>
    <xdr:ext cx="469744" cy="259045"/>
    <xdr:sp macro="" textlink="">
      <xdr:nvSpPr>
        <xdr:cNvPr id="241" name="n_2mainValue【体育館・プール】&#10;一人当たり面積"/>
        <xdr:cNvSpPr txBox="1"/>
      </xdr:nvSpPr>
      <xdr:spPr>
        <a:xfrm>
          <a:off x="8515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130827</xdr:rowOff>
    </xdr:from>
    <xdr:ext cx="469744" cy="259045"/>
    <xdr:sp macro="" textlink="">
      <xdr:nvSpPr>
        <xdr:cNvPr id="242" name="n_3mainValue【体育館・プール】&#10;一人当たり面積"/>
        <xdr:cNvSpPr txBox="1"/>
      </xdr:nvSpPr>
      <xdr:spPr>
        <a:xfrm>
          <a:off x="76264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92075</xdr:rowOff>
    </xdr:from>
    <xdr:to>
      <xdr:col>24</xdr:col>
      <xdr:colOff>114300</xdr:colOff>
      <xdr:row>86</xdr:row>
      <xdr:rowOff>22225</xdr:rowOff>
    </xdr:to>
    <xdr:sp macro="" textlink="">
      <xdr:nvSpPr>
        <xdr:cNvPr id="282" name="楕円 281"/>
        <xdr:cNvSpPr/>
      </xdr:nvSpPr>
      <xdr:spPr>
        <a:xfrm>
          <a:off x="45847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7002</xdr:rowOff>
    </xdr:from>
    <xdr:ext cx="405111" cy="259045"/>
    <xdr:sp macro="" textlink="">
      <xdr:nvSpPr>
        <xdr:cNvPr id="283" name="【福祉施設】&#10;有形固定資産減価償却率該当値テキスト"/>
        <xdr:cNvSpPr txBox="1"/>
      </xdr:nvSpPr>
      <xdr:spPr>
        <a:xfrm>
          <a:off x="4673600" y="1458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15875</xdr:rowOff>
    </xdr:from>
    <xdr:to>
      <xdr:col>20</xdr:col>
      <xdr:colOff>38100</xdr:colOff>
      <xdr:row>86</xdr:row>
      <xdr:rowOff>117475</xdr:rowOff>
    </xdr:to>
    <xdr:sp macro="" textlink="">
      <xdr:nvSpPr>
        <xdr:cNvPr id="284" name="楕円 283"/>
        <xdr:cNvSpPr/>
      </xdr:nvSpPr>
      <xdr:spPr>
        <a:xfrm>
          <a:off x="3746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142875</xdr:rowOff>
    </xdr:from>
    <xdr:to>
      <xdr:col>24</xdr:col>
      <xdr:colOff>63500</xdr:colOff>
      <xdr:row>86</xdr:row>
      <xdr:rowOff>66675</xdr:rowOff>
    </xdr:to>
    <xdr:cxnSp macro="">
      <xdr:nvCxnSpPr>
        <xdr:cNvPr id="285" name="直線コネクタ 284"/>
        <xdr:cNvCxnSpPr/>
      </xdr:nvCxnSpPr>
      <xdr:spPr>
        <a:xfrm flipV="1">
          <a:off x="3797300" y="147161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86" name="楕円 285"/>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66675</xdr:rowOff>
    </xdr:from>
    <xdr:to>
      <xdr:col>19</xdr:col>
      <xdr:colOff>177800</xdr:colOff>
      <xdr:row>86</xdr:row>
      <xdr:rowOff>114300</xdr:rowOff>
    </xdr:to>
    <xdr:cxnSp macro="">
      <xdr:nvCxnSpPr>
        <xdr:cNvPr id="287" name="直線コネクタ 286"/>
        <xdr:cNvCxnSpPr/>
      </xdr:nvCxnSpPr>
      <xdr:spPr>
        <a:xfrm flipV="1">
          <a:off x="2908300" y="14811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99695</xdr:rowOff>
    </xdr:from>
    <xdr:to>
      <xdr:col>10</xdr:col>
      <xdr:colOff>165100</xdr:colOff>
      <xdr:row>87</xdr:row>
      <xdr:rowOff>29845</xdr:rowOff>
    </xdr:to>
    <xdr:sp macro="" textlink="">
      <xdr:nvSpPr>
        <xdr:cNvPr id="288" name="楕円 287"/>
        <xdr:cNvSpPr/>
      </xdr:nvSpPr>
      <xdr:spPr>
        <a:xfrm>
          <a:off x="1968500" y="14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150495</xdr:rowOff>
    </xdr:to>
    <xdr:cxnSp macro="">
      <xdr:nvCxnSpPr>
        <xdr:cNvPr id="289" name="直線コネクタ 288"/>
        <xdr:cNvCxnSpPr/>
      </xdr:nvCxnSpPr>
      <xdr:spPr>
        <a:xfrm flipV="1">
          <a:off x="2019300" y="14859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108602</xdr:rowOff>
    </xdr:from>
    <xdr:ext cx="405111" cy="259045"/>
    <xdr:sp macro="" textlink="">
      <xdr:nvSpPr>
        <xdr:cNvPr id="293" name="n_1mainValue【福祉施設】&#10;有形固定資産減価償却率"/>
        <xdr:cNvSpPr txBox="1"/>
      </xdr:nvSpPr>
      <xdr:spPr>
        <a:xfrm>
          <a:off x="3582044"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156227</xdr:rowOff>
    </xdr:from>
    <xdr:ext cx="405111" cy="259045"/>
    <xdr:sp macro="" textlink="">
      <xdr:nvSpPr>
        <xdr:cNvPr id="294" name="n_2mainValue【福祉施設】&#10;有形固定資産減価償却率"/>
        <xdr:cNvSpPr txBox="1"/>
      </xdr:nvSpPr>
      <xdr:spPr>
        <a:xfrm>
          <a:off x="2705744"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20972</xdr:rowOff>
    </xdr:from>
    <xdr:ext cx="405111" cy="259045"/>
    <xdr:sp macro="" textlink="">
      <xdr:nvSpPr>
        <xdr:cNvPr id="295" name="n_3mainValue【福祉施設】&#10;有形固定資産減価償却率"/>
        <xdr:cNvSpPr txBox="1"/>
      </xdr:nvSpPr>
      <xdr:spPr>
        <a:xfrm>
          <a:off x="1816744"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132462</xdr:rowOff>
    </xdr:from>
    <xdr:to>
      <xdr:col>55</xdr:col>
      <xdr:colOff>50800</xdr:colOff>
      <xdr:row>85</xdr:row>
      <xdr:rowOff>62612</xdr:rowOff>
    </xdr:to>
    <xdr:sp macro="" textlink="">
      <xdr:nvSpPr>
        <xdr:cNvPr id="330" name="楕円 329"/>
        <xdr:cNvSpPr/>
      </xdr:nvSpPr>
      <xdr:spPr>
        <a:xfrm>
          <a:off x="104267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91839</xdr:rowOff>
    </xdr:from>
    <xdr:ext cx="469744" cy="259045"/>
    <xdr:sp macro="" textlink="">
      <xdr:nvSpPr>
        <xdr:cNvPr id="331" name="【福祉施設】&#10;一人当たり面積該当値テキスト"/>
        <xdr:cNvSpPr txBox="1"/>
      </xdr:nvSpPr>
      <xdr:spPr>
        <a:xfrm>
          <a:off x="10515600" y="143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332" name="楕円 331"/>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85</xdr:row>
      <xdr:rowOff>11812</xdr:rowOff>
    </xdr:to>
    <xdr:cxnSp macro="">
      <xdr:nvCxnSpPr>
        <xdr:cNvPr id="333" name="直線コネクタ 332"/>
        <xdr:cNvCxnSpPr/>
      </xdr:nvCxnSpPr>
      <xdr:spPr>
        <a:xfrm>
          <a:off x="9639300" y="14565630"/>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113601</xdr:rowOff>
    </xdr:from>
    <xdr:to>
      <xdr:col>46</xdr:col>
      <xdr:colOff>38100</xdr:colOff>
      <xdr:row>85</xdr:row>
      <xdr:rowOff>43751</xdr:rowOff>
    </xdr:to>
    <xdr:sp macro="" textlink="">
      <xdr:nvSpPr>
        <xdr:cNvPr id="334" name="楕円 333"/>
        <xdr:cNvSpPr/>
      </xdr:nvSpPr>
      <xdr:spPr>
        <a:xfrm>
          <a:off x="8699500" y="145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164401</xdr:rowOff>
    </xdr:to>
    <xdr:cxnSp macro="">
      <xdr:nvCxnSpPr>
        <xdr:cNvPr id="335" name="直線コネクタ 334"/>
        <xdr:cNvCxnSpPr/>
      </xdr:nvCxnSpPr>
      <xdr:spPr>
        <a:xfrm flipV="1">
          <a:off x="8750300" y="145656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114173</xdr:rowOff>
    </xdr:from>
    <xdr:to>
      <xdr:col>41</xdr:col>
      <xdr:colOff>101600</xdr:colOff>
      <xdr:row>85</xdr:row>
      <xdr:rowOff>44323</xdr:rowOff>
    </xdr:to>
    <xdr:sp macro="" textlink="">
      <xdr:nvSpPr>
        <xdr:cNvPr id="336" name="楕円 335"/>
        <xdr:cNvSpPr/>
      </xdr:nvSpPr>
      <xdr:spPr>
        <a:xfrm>
          <a:off x="7810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164401</xdr:rowOff>
    </xdr:from>
    <xdr:to>
      <xdr:col>45</xdr:col>
      <xdr:colOff>177800</xdr:colOff>
      <xdr:row>84</xdr:row>
      <xdr:rowOff>164973</xdr:rowOff>
    </xdr:to>
    <xdr:cxnSp macro="">
      <xdr:nvCxnSpPr>
        <xdr:cNvPr id="337" name="直線コネクタ 336"/>
        <xdr:cNvCxnSpPr/>
      </xdr:nvCxnSpPr>
      <xdr:spPr>
        <a:xfrm flipV="1">
          <a:off x="7861300" y="1456620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39"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47452</xdr:rowOff>
    </xdr:from>
    <xdr:ext cx="469744" cy="259045"/>
    <xdr:sp macro="" textlink="">
      <xdr:nvSpPr>
        <xdr:cNvPr id="340" name="n_3aveValue【福祉施設】&#10;一人当たり面積"/>
        <xdr:cNvSpPr txBox="1"/>
      </xdr:nvSpPr>
      <xdr:spPr>
        <a:xfrm>
          <a:off x="7626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59707</xdr:rowOff>
    </xdr:from>
    <xdr:ext cx="469744" cy="259045"/>
    <xdr:sp macro="" textlink="">
      <xdr:nvSpPr>
        <xdr:cNvPr id="341" name="n_1mainValue【福祉施設】&#10;一人当たり面積"/>
        <xdr:cNvSpPr txBox="1"/>
      </xdr:nvSpPr>
      <xdr:spPr>
        <a:xfrm>
          <a:off x="93917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60278</xdr:rowOff>
    </xdr:from>
    <xdr:ext cx="469744" cy="259045"/>
    <xdr:sp macro="" textlink="">
      <xdr:nvSpPr>
        <xdr:cNvPr id="342" name="n_2mainValue【福祉施設】&#10;一人当たり面積"/>
        <xdr:cNvSpPr txBox="1"/>
      </xdr:nvSpPr>
      <xdr:spPr>
        <a:xfrm>
          <a:off x="8515427" y="1429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60850</xdr:rowOff>
    </xdr:from>
    <xdr:ext cx="469744" cy="259045"/>
    <xdr:sp macro="" textlink="">
      <xdr:nvSpPr>
        <xdr:cNvPr id="343" name="n_3mainValue【福祉施設】&#10;一人当たり面積"/>
        <xdr:cNvSpPr txBox="1"/>
      </xdr:nvSpPr>
      <xdr:spPr>
        <a:xfrm>
          <a:off x="7626427" y="1429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152763</xdr:rowOff>
    </xdr:from>
    <xdr:to>
      <xdr:col>24</xdr:col>
      <xdr:colOff>114300</xdr:colOff>
      <xdr:row>105</xdr:row>
      <xdr:rowOff>82913</xdr:rowOff>
    </xdr:to>
    <xdr:sp macro="" textlink="">
      <xdr:nvSpPr>
        <xdr:cNvPr id="384" name="楕円 383"/>
        <xdr:cNvSpPr/>
      </xdr:nvSpPr>
      <xdr:spPr>
        <a:xfrm>
          <a:off x="4584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131190</xdr:rowOff>
    </xdr:from>
    <xdr:ext cx="405111" cy="259045"/>
    <xdr:sp macro="" textlink="">
      <xdr:nvSpPr>
        <xdr:cNvPr id="385" name="【市民会館】&#10;有形固定資産減価償却率該当値テキスト"/>
        <xdr:cNvSpPr txBox="1"/>
      </xdr:nvSpPr>
      <xdr:spPr>
        <a:xfrm>
          <a:off x="4673600"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15602</xdr:rowOff>
    </xdr:from>
    <xdr:to>
      <xdr:col>20</xdr:col>
      <xdr:colOff>38100</xdr:colOff>
      <xdr:row>105</xdr:row>
      <xdr:rowOff>117202</xdr:rowOff>
    </xdr:to>
    <xdr:sp macro="" textlink="">
      <xdr:nvSpPr>
        <xdr:cNvPr id="386" name="楕円 385"/>
        <xdr:cNvSpPr/>
      </xdr:nvSpPr>
      <xdr:spPr>
        <a:xfrm>
          <a:off x="3746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32113</xdr:rowOff>
    </xdr:from>
    <xdr:to>
      <xdr:col>24</xdr:col>
      <xdr:colOff>63500</xdr:colOff>
      <xdr:row>105</xdr:row>
      <xdr:rowOff>66402</xdr:rowOff>
    </xdr:to>
    <xdr:cxnSp macro="">
      <xdr:nvCxnSpPr>
        <xdr:cNvPr id="387" name="直線コネクタ 386"/>
        <xdr:cNvCxnSpPr/>
      </xdr:nvCxnSpPr>
      <xdr:spPr>
        <a:xfrm flipV="1">
          <a:off x="3797300" y="180343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53158</xdr:rowOff>
    </xdr:from>
    <xdr:to>
      <xdr:col>15</xdr:col>
      <xdr:colOff>101600</xdr:colOff>
      <xdr:row>105</xdr:row>
      <xdr:rowOff>154758</xdr:rowOff>
    </xdr:to>
    <xdr:sp macro="" textlink="">
      <xdr:nvSpPr>
        <xdr:cNvPr id="388" name="楕円 387"/>
        <xdr:cNvSpPr/>
      </xdr:nvSpPr>
      <xdr:spPr>
        <a:xfrm>
          <a:off x="2857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66402</xdr:rowOff>
    </xdr:from>
    <xdr:to>
      <xdr:col>19</xdr:col>
      <xdr:colOff>177800</xdr:colOff>
      <xdr:row>105</xdr:row>
      <xdr:rowOff>103958</xdr:rowOff>
    </xdr:to>
    <xdr:cxnSp macro="">
      <xdr:nvCxnSpPr>
        <xdr:cNvPr id="389" name="直線コネクタ 388"/>
        <xdr:cNvCxnSpPr/>
      </xdr:nvCxnSpPr>
      <xdr:spPr>
        <a:xfrm flipV="1">
          <a:off x="2908300" y="180686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92348</xdr:rowOff>
    </xdr:from>
    <xdr:to>
      <xdr:col>10</xdr:col>
      <xdr:colOff>165100</xdr:colOff>
      <xdr:row>106</xdr:row>
      <xdr:rowOff>22498</xdr:rowOff>
    </xdr:to>
    <xdr:sp macro="" textlink="">
      <xdr:nvSpPr>
        <xdr:cNvPr id="390" name="楕円 389"/>
        <xdr:cNvSpPr/>
      </xdr:nvSpPr>
      <xdr:spPr>
        <a:xfrm>
          <a:off x="1968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103958</xdr:rowOff>
    </xdr:from>
    <xdr:to>
      <xdr:col>15</xdr:col>
      <xdr:colOff>50800</xdr:colOff>
      <xdr:row>105</xdr:row>
      <xdr:rowOff>143148</xdr:rowOff>
    </xdr:to>
    <xdr:cxnSp macro="">
      <xdr:nvCxnSpPr>
        <xdr:cNvPr id="391" name="直線コネクタ 390"/>
        <xdr:cNvCxnSpPr/>
      </xdr:nvCxnSpPr>
      <xdr:spPr>
        <a:xfrm flipV="1">
          <a:off x="2019300" y="181062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108329</xdr:rowOff>
    </xdr:from>
    <xdr:ext cx="405111" cy="259045"/>
    <xdr:sp macro="" textlink="">
      <xdr:nvSpPr>
        <xdr:cNvPr id="395" name="n_1mainValue【市民会館】&#10;有形固定資産減価償却率"/>
        <xdr:cNvSpPr txBox="1"/>
      </xdr:nvSpPr>
      <xdr:spPr>
        <a:xfrm>
          <a:off x="3582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145885</xdr:rowOff>
    </xdr:from>
    <xdr:ext cx="405111" cy="259045"/>
    <xdr:sp macro="" textlink="">
      <xdr:nvSpPr>
        <xdr:cNvPr id="396" name="n_2mainValue【市民会館】&#10;有形固定資産減価償却率"/>
        <xdr:cNvSpPr txBox="1"/>
      </xdr:nvSpPr>
      <xdr:spPr>
        <a:xfrm>
          <a:off x="2705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13625</xdr:rowOff>
    </xdr:from>
    <xdr:ext cx="405111" cy="259045"/>
    <xdr:sp macro="" textlink="">
      <xdr:nvSpPr>
        <xdr:cNvPr id="397" name="n_3mainValue【市民会館】&#10;有形固定資産減価償却率"/>
        <xdr:cNvSpPr txBox="1"/>
      </xdr:nvSpPr>
      <xdr:spPr>
        <a:xfrm>
          <a:off x="1816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6"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120650</xdr:rowOff>
    </xdr:from>
    <xdr:to>
      <xdr:col>55</xdr:col>
      <xdr:colOff>50800</xdr:colOff>
      <xdr:row>104</xdr:row>
      <xdr:rowOff>50800</xdr:rowOff>
    </xdr:to>
    <xdr:sp macro="" textlink="">
      <xdr:nvSpPr>
        <xdr:cNvPr id="436" name="楕円 435"/>
        <xdr:cNvSpPr/>
      </xdr:nvSpPr>
      <xdr:spPr>
        <a:xfrm>
          <a:off x="10426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143527</xdr:rowOff>
    </xdr:from>
    <xdr:ext cx="469744" cy="259045"/>
    <xdr:sp macro="" textlink="">
      <xdr:nvSpPr>
        <xdr:cNvPr id="437" name="【市民会館】&#10;一人当たり面積該当値テキスト"/>
        <xdr:cNvSpPr txBox="1"/>
      </xdr:nvSpPr>
      <xdr:spPr>
        <a:xfrm>
          <a:off x="105156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63500</xdr:rowOff>
    </xdr:from>
    <xdr:to>
      <xdr:col>50</xdr:col>
      <xdr:colOff>165100</xdr:colOff>
      <xdr:row>103</xdr:row>
      <xdr:rowOff>165100</xdr:rowOff>
    </xdr:to>
    <xdr:sp macro="" textlink="">
      <xdr:nvSpPr>
        <xdr:cNvPr id="438" name="楕円 437"/>
        <xdr:cNvSpPr/>
      </xdr:nvSpPr>
      <xdr:spPr>
        <a:xfrm>
          <a:off x="9588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114300</xdr:rowOff>
    </xdr:from>
    <xdr:to>
      <xdr:col>55</xdr:col>
      <xdr:colOff>0</xdr:colOff>
      <xdr:row>104</xdr:row>
      <xdr:rowOff>0</xdr:rowOff>
    </xdr:to>
    <xdr:cxnSp macro="">
      <xdr:nvCxnSpPr>
        <xdr:cNvPr id="439" name="直線コネクタ 438"/>
        <xdr:cNvCxnSpPr/>
      </xdr:nvCxnSpPr>
      <xdr:spPr>
        <a:xfrm>
          <a:off x="9639300" y="17773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67311</xdr:rowOff>
    </xdr:from>
    <xdr:to>
      <xdr:col>46</xdr:col>
      <xdr:colOff>38100</xdr:colOff>
      <xdr:row>103</xdr:row>
      <xdr:rowOff>168911</xdr:rowOff>
    </xdr:to>
    <xdr:sp macro="" textlink="">
      <xdr:nvSpPr>
        <xdr:cNvPr id="440" name="楕円 439"/>
        <xdr:cNvSpPr/>
      </xdr:nvSpPr>
      <xdr:spPr>
        <a:xfrm>
          <a:off x="8699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114300</xdr:rowOff>
    </xdr:from>
    <xdr:to>
      <xdr:col>50</xdr:col>
      <xdr:colOff>114300</xdr:colOff>
      <xdr:row>103</xdr:row>
      <xdr:rowOff>118111</xdr:rowOff>
    </xdr:to>
    <xdr:cxnSp macro="">
      <xdr:nvCxnSpPr>
        <xdr:cNvPr id="441" name="直線コネクタ 440"/>
        <xdr:cNvCxnSpPr/>
      </xdr:nvCxnSpPr>
      <xdr:spPr>
        <a:xfrm flipV="1">
          <a:off x="8750300" y="17773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71120</xdr:rowOff>
    </xdr:from>
    <xdr:to>
      <xdr:col>41</xdr:col>
      <xdr:colOff>101600</xdr:colOff>
      <xdr:row>104</xdr:row>
      <xdr:rowOff>1270</xdr:rowOff>
    </xdr:to>
    <xdr:sp macro="" textlink="">
      <xdr:nvSpPr>
        <xdr:cNvPr id="442" name="楕円 441"/>
        <xdr:cNvSpPr/>
      </xdr:nvSpPr>
      <xdr:spPr>
        <a:xfrm>
          <a:off x="781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118111</xdr:rowOff>
    </xdr:from>
    <xdr:to>
      <xdr:col>45</xdr:col>
      <xdr:colOff>177800</xdr:colOff>
      <xdr:row>103</xdr:row>
      <xdr:rowOff>121920</xdr:rowOff>
    </xdr:to>
    <xdr:cxnSp macro="">
      <xdr:nvCxnSpPr>
        <xdr:cNvPr id="443" name="直線コネクタ 442"/>
        <xdr:cNvCxnSpPr/>
      </xdr:nvCxnSpPr>
      <xdr:spPr>
        <a:xfrm flipV="1">
          <a:off x="7861300" y="17777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44"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45"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6"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10177</xdr:rowOff>
    </xdr:from>
    <xdr:ext cx="469744" cy="259045"/>
    <xdr:sp macro="" textlink="">
      <xdr:nvSpPr>
        <xdr:cNvPr id="447" name="n_1mainValue【市民会館】&#10;一人当たり面積"/>
        <xdr:cNvSpPr txBox="1"/>
      </xdr:nvSpPr>
      <xdr:spPr>
        <a:xfrm>
          <a:off x="93917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13988</xdr:rowOff>
    </xdr:from>
    <xdr:ext cx="469744" cy="259045"/>
    <xdr:sp macro="" textlink="">
      <xdr:nvSpPr>
        <xdr:cNvPr id="448" name="n_2mainValue【市民会館】&#10;一人当たり面積"/>
        <xdr:cNvSpPr txBox="1"/>
      </xdr:nvSpPr>
      <xdr:spPr>
        <a:xfrm>
          <a:off x="85154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17797</xdr:rowOff>
    </xdr:from>
    <xdr:ext cx="469744" cy="259045"/>
    <xdr:sp macro="" textlink="">
      <xdr:nvSpPr>
        <xdr:cNvPr id="449" name="n_3mainValue【市民会館】&#10;一人当たり面積"/>
        <xdr:cNvSpPr txBox="1"/>
      </xdr:nvSpPr>
      <xdr:spPr>
        <a:xfrm>
          <a:off x="7626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xdr:rowOff>
    </xdr:from>
    <xdr:to>
      <xdr:col>85</xdr:col>
      <xdr:colOff>177800</xdr:colOff>
      <xdr:row>36</xdr:row>
      <xdr:rowOff>113937</xdr:rowOff>
    </xdr:to>
    <xdr:sp macro="" textlink="">
      <xdr:nvSpPr>
        <xdr:cNvPr id="490" name="楕円 489"/>
        <xdr:cNvSpPr/>
      </xdr:nvSpPr>
      <xdr:spPr>
        <a:xfrm>
          <a:off x="16268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35214</xdr:rowOff>
    </xdr:from>
    <xdr:ext cx="405111" cy="259045"/>
    <xdr:sp macro="" textlink="">
      <xdr:nvSpPr>
        <xdr:cNvPr id="491" name="【一般廃棄物処理施設】&#10;有形固定資産減価償却率該当値テキスト"/>
        <xdr:cNvSpPr txBox="1"/>
      </xdr:nvSpPr>
      <xdr:spPr>
        <a:xfrm>
          <a:off x="16357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7439</xdr:rowOff>
    </xdr:from>
    <xdr:to>
      <xdr:col>81</xdr:col>
      <xdr:colOff>101600</xdr:colOff>
      <xdr:row>36</xdr:row>
      <xdr:rowOff>109039</xdr:rowOff>
    </xdr:to>
    <xdr:sp macro="" textlink="">
      <xdr:nvSpPr>
        <xdr:cNvPr id="492" name="楕円 491"/>
        <xdr:cNvSpPr/>
      </xdr:nvSpPr>
      <xdr:spPr>
        <a:xfrm>
          <a:off x="15430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63137</xdr:rowOff>
    </xdr:to>
    <xdr:cxnSp macro="">
      <xdr:nvCxnSpPr>
        <xdr:cNvPr id="493" name="直線コネクタ 492"/>
        <xdr:cNvCxnSpPr/>
      </xdr:nvCxnSpPr>
      <xdr:spPr>
        <a:xfrm>
          <a:off x="15481300" y="623043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4"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5"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6"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125566</xdr:rowOff>
    </xdr:from>
    <xdr:ext cx="405111" cy="259045"/>
    <xdr:sp macro="" textlink="">
      <xdr:nvSpPr>
        <xdr:cNvPr id="497" name="n_1mainValue【一般廃棄物処理施設】&#10;有形固定資産減価償却率"/>
        <xdr:cNvSpPr txBox="1"/>
      </xdr:nvSpPr>
      <xdr:spPr>
        <a:xfrm>
          <a:off x="15266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1" name="テキスト ボックス 5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3" name="テキスト ボックス 5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5" name="テキスト ボックス 5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7" name="テキスト ボックス 5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9" name="テキスト ボックス 5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3" name="直線コネクタ 522"/>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4"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5" name="直線コネクタ 524"/>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6"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7" name="直線コネクタ 526"/>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28"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9" name="フローチャート: 判断 528"/>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0" name="フローチャート: 判断 529"/>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1" name="フローチャート: 判断 530"/>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2" name="フローチャート: 判断 531"/>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39315</xdr:rowOff>
    </xdr:from>
    <xdr:to>
      <xdr:col>116</xdr:col>
      <xdr:colOff>114300</xdr:colOff>
      <xdr:row>41</xdr:row>
      <xdr:rowOff>140915</xdr:rowOff>
    </xdr:to>
    <xdr:sp macro="" textlink="">
      <xdr:nvSpPr>
        <xdr:cNvPr id="538" name="楕円 537"/>
        <xdr:cNvSpPr/>
      </xdr:nvSpPr>
      <xdr:spPr>
        <a:xfrm>
          <a:off x="22110700" y="70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17742</xdr:rowOff>
    </xdr:from>
    <xdr:ext cx="534377" cy="259045"/>
    <xdr:sp macro="" textlink="">
      <xdr:nvSpPr>
        <xdr:cNvPr id="539" name="【一般廃棄物処理施設】&#10;一人当たり有形固定資産（償却資産）額該当値テキスト"/>
        <xdr:cNvSpPr txBox="1"/>
      </xdr:nvSpPr>
      <xdr:spPr>
        <a:xfrm>
          <a:off x="22199600" y="70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70624</xdr:rowOff>
    </xdr:from>
    <xdr:to>
      <xdr:col>112</xdr:col>
      <xdr:colOff>38100</xdr:colOff>
      <xdr:row>42</xdr:row>
      <xdr:rowOff>774</xdr:rowOff>
    </xdr:to>
    <xdr:sp macro="" textlink="">
      <xdr:nvSpPr>
        <xdr:cNvPr id="540" name="楕円 539"/>
        <xdr:cNvSpPr/>
      </xdr:nvSpPr>
      <xdr:spPr>
        <a:xfrm>
          <a:off x="21272500" y="71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90115</xdr:rowOff>
    </xdr:from>
    <xdr:to>
      <xdr:col>116</xdr:col>
      <xdr:colOff>63500</xdr:colOff>
      <xdr:row>41</xdr:row>
      <xdr:rowOff>121424</xdr:rowOff>
    </xdr:to>
    <xdr:cxnSp macro="">
      <xdr:nvCxnSpPr>
        <xdr:cNvPr id="541" name="直線コネクタ 540"/>
        <xdr:cNvCxnSpPr/>
      </xdr:nvCxnSpPr>
      <xdr:spPr>
        <a:xfrm flipV="1">
          <a:off x="21323300" y="7119565"/>
          <a:ext cx="8382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42"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44"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163351</xdr:rowOff>
    </xdr:from>
    <xdr:ext cx="534377" cy="259045"/>
    <xdr:sp macro="" textlink="">
      <xdr:nvSpPr>
        <xdr:cNvPr id="545" name="n_1mainValue【一般廃棄物処理施設】&#10;一人当たり有形固定資産（償却資産）額"/>
        <xdr:cNvSpPr txBox="1"/>
      </xdr:nvSpPr>
      <xdr:spPr>
        <a:xfrm>
          <a:off x="21043411" y="71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1" name="直線コネクタ 57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3" name="直線コネクタ 57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5" name="直線コネクタ 57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76"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77" name="フローチャート: 判断 57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78" name="フローチャート: 判断 57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79" name="フローチャート: 判断 57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80" name="フローチャート: 判断 579"/>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159838</xdr:rowOff>
    </xdr:from>
    <xdr:to>
      <xdr:col>85</xdr:col>
      <xdr:colOff>177800</xdr:colOff>
      <xdr:row>57</xdr:row>
      <xdr:rowOff>89988</xdr:rowOff>
    </xdr:to>
    <xdr:sp macro="" textlink="">
      <xdr:nvSpPr>
        <xdr:cNvPr id="586" name="楕円 585"/>
        <xdr:cNvSpPr/>
      </xdr:nvSpPr>
      <xdr:spPr>
        <a:xfrm>
          <a:off x="162687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11265</xdr:rowOff>
    </xdr:from>
    <xdr:ext cx="405111" cy="259045"/>
    <xdr:sp macro="" textlink="">
      <xdr:nvSpPr>
        <xdr:cNvPr id="587" name="【保健センター・保健所】&#10;有形固定資産減価償却率該当値テキスト"/>
        <xdr:cNvSpPr txBox="1"/>
      </xdr:nvSpPr>
      <xdr:spPr>
        <a:xfrm>
          <a:off x="16357600" y="9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24312</xdr:rowOff>
    </xdr:from>
    <xdr:to>
      <xdr:col>81</xdr:col>
      <xdr:colOff>101600</xdr:colOff>
      <xdr:row>57</xdr:row>
      <xdr:rowOff>125912</xdr:rowOff>
    </xdr:to>
    <xdr:sp macro="" textlink="">
      <xdr:nvSpPr>
        <xdr:cNvPr id="588" name="楕円 587"/>
        <xdr:cNvSpPr/>
      </xdr:nvSpPr>
      <xdr:spPr>
        <a:xfrm>
          <a:off x="15430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39188</xdr:rowOff>
    </xdr:from>
    <xdr:to>
      <xdr:col>85</xdr:col>
      <xdr:colOff>127000</xdr:colOff>
      <xdr:row>57</xdr:row>
      <xdr:rowOff>75112</xdr:rowOff>
    </xdr:to>
    <xdr:cxnSp macro="">
      <xdr:nvCxnSpPr>
        <xdr:cNvPr id="589" name="直線コネクタ 588"/>
        <xdr:cNvCxnSpPr/>
      </xdr:nvCxnSpPr>
      <xdr:spPr>
        <a:xfrm flipV="1">
          <a:off x="15481300" y="98118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58601</xdr:rowOff>
    </xdr:from>
    <xdr:to>
      <xdr:col>76</xdr:col>
      <xdr:colOff>165100</xdr:colOff>
      <xdr:row>57</xdr:row>
      <xdr:rowOff>160201</xdr:rowOff>
    </xdr:to>
    <xdr:sp macro="" textlink="">
      <xdr:nvSpPr>
        <xdr:cNvPr id="590" name="楕円 589"/>
        <xdr:cNvSpPr/>
      </xdr:nvSpPr>
      <xdr:spPr>
        <a:xfrm>
          <a:off x="14541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75112</xdr:rowOff>
    </xdr:from>
    <xdr:to>
      <xdr:col>81</xdr:col>
      <xdr:colOff>50800</xdr:colOff>
      <xdr:row>57</xdr:row>
      <xdr:rowOff>109401</xdr:rowOff>
    </xdr:to>
    <xdr:cxnSp macro="">
      <xdr:nvCxnSpPr>
        <xdr:cNvPr id="591" name="直線コネクタ 590"/>
        <xdr:cNvCxnSpPr/>
      </xdr:nvCxnSpPr>
      <xdr:spPr>
        <a:xfrm flipV="1">
          <a:off x="14592300" y="98477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92891</xdr:rowOff>
    </xdr:from>
    <xdr:to>
      <xdr:col>72</xdr:col>
      <xdr:colOff>38100</xdr:colOff>
      <xdr:row>58</xdr:row>
      <xdr:rowOff>23041</xdr:rowOff>
    </xdr:to>
    <xdr:sp macro="" textlink="">
      <xdr:nvSpPr>
        <xdr:cNvPr id="592" name="楕円 591"/>
        <xdr:cNvSpPr/>
      </xdr:nvSpPr>
      <xdr:spPr>
        <a:xfrm>
          <a:off x="13652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109401</xdr:rowOff>
    </xdr:from>
    <xdr:to>
      <xdr:col>76</xdr:col>
      <xdr:colOff>114300</xdr:colOff>
      <xdr:row>57</xdr:row>
      <xdr:rowOff>143691</xdr:rowOff>
    </xdr:to>
    <xdr:cxnSp macro="">
      <xdr:nvCxnSpPr>
        <xdr:cNvPr id="593" name="直線コネクタ 592"/>
        <xdr:cNvCxnSpPr/>
      </xdr:nvCxnSpPr>
      <xdr:spPr>
        <a:xfrm flipV="1">
          <a:off x="13703300" y="98820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9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9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96"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142439</xdr:rowOff>
    </xdr:from>
    <xdr:ext cx="405111" cy="259045"/>
    <xdr:sp macro="" textlink="">
      <xdr:nvSpPr>
        <xdr:cNvPr id="597" name="n_1mainValue【保健センター・保健所】&#10;有形固定資産減価償却率"/>
        <xdr:cNvSpPr txBox="1"/>
      </xdr:nvSpPr>
      <xdr:spPr>
        <a:xfrm>
          <a:off x="152660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5278</xdr:rowOff>
    </xdr:from>
    <xdr:ext cx="405111" cy="259045"/>
    <xdr:sp macro="" textlink="">
      <xdr:nvSpPr>
        <xdr:cNvPr id="598" name="n_2mainValue【保健センター・保健所】&#10;有形固定資産減価償却率"/>
        <xdr:cNvSpPr txBox="1"/>
      </xdr:nvSpPr>
      <xdr:spPr>
        <a:xfrm>
          <a:off x="14389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39568</xdr:rowOff>
    </xdr:from>
    <xdr:ext cx="405111" cy="259045"/>
    <xdr:sp macro="" textlink="">
      <xdr:nvSpPr>
        <xdr:cNvPr id="599" name="n_3mainValue【保健センター・保健所】&#10;有形固定資産減価償却率"/>
        <xdr:cNvSpPr txBox="1"/>
      </xdr:nvSpPr>
      <xdr:spPr>
        <a:xfrm>
          <a:off x="13500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3" name="直線コネクタ 6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25" name="直線コネクタ 6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27" name="直線コネクタ 6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29" name="フローチャート: 判断 6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0" name="フローチャート: 判断 6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1" name="フローチャート: 判断 6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32" name="フローチャート: 判断 63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638" name="楕円 637"/>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639"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640" name="楕円 639"/>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641" name="直線コネクタ 640"/>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642" name="楕円 641"/>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643" name="直線コネクタ 642"/>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644" name="楕円 643"/>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645" name="直線コネクタ 644"/>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46"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4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48"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649"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650" name="n_2mainValue【保健センター・保健所】&#10;一人当たり面積"/>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651" name="n_3mainValue【保健センター・保健所】&#10;一人当たり面積"/>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76" name="直線コネクタ 67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8" name="直線コネクタ 67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7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0" name="直線コネクタ 67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2" name="フローチャート: 判断 68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3" name="フローチャート: 判断 68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84" name="フローチャート: 判断 68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85" name="フローチャート: 判断 684"/>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691" name="楕円 690"/>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692" name="【消防施設】&#10;有形固定資産減価償却率該当値テキスト"/>
        <xdr:cNvSpPr txBox="1"/>
      </xdr:nvSpPr>
      <xdr:spPr>
        <a:xfrm>
          <a:off x="16357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149225</xdr:rowOff>
    </xdr:from>
    <xdr:to>
      <xdr:col>81</xdr:col>
      <xdr:colOff>101600</xdr:colOff>
      <xdr:row>79</xdr:row>
      <xdr:rowOff>79375</xdr:rowOff>
    </xdr:to>
    <xdr:sp macro="" textlink="">
      <xdr:nvSpPr>
        <xdr:cNvPr id="693" name="楕円 692"/>
        <xdr:cNvSpPr/>
      </xdr:nvSpPr>
      <xdr:spPr>
        <a:xfrm>
          <a:off x="15430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28575</xdr:rowOff>
    </xdr:from>
    <xdr:to>
      <xdr:col>85</xdr:col>
      <xdr:colOff>127000</xdr:colOff>
      <xdr:row>81</xdr:row>
      <xdr:rowOff>129539</xdr:rowOff>
    </xdr:to>
    <xdr:cxnSp macro="">
      <xdr:nvCxnSpPr>
        <xdr:cNvPr id="694" name="直線コネクタ 693"/>
        <xdr:cNvCxnSpPr/>
      </xdr:nvCxnSpPr>
      <xdr:spPr>
        <a:xfrm>
          <a:off x="15481300" y="13573125"/>
          <a:ext cx="838200" cy="4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53975</xdr:rowOff>
    </xdr:from>
    <xdr:to>
      <xdr:col>76</xdr:col>
      <xdr:colOff>165100</xdr:colOff>
      <xdr:row>78</xdr:row>
      <xdr:rowOff>155575</xdr:rowOff>
    </xdr:to>
    <xdr:sp macro="" textlink="">
      <xdr:nvSpPr>
        <xdr:cNvPr id="695" name="楕円 694"/>
        <xdr:cNvSpPr/>
      </xdr:nvSpPr>
      <xdr:spPr>
        <a:xfrm>
          <a:off x="14541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104775</xdr:rowOff>
    </xdr:from>
    <xdr:to>
      <xdr:col>81</xdr:col>
      <xdr:colOff>50800</xdr:colOff>
      <xdr:row>79</xdr:row>
      <xdr:rowOff>28575</xdr:rowOff>
    </xdr:to>
    <xdr:cxnSp macro="">
      <xdr:nvCxnSpPr>
        <xdr:cNvPr id="696" name="直線コネクタ 695"/>
        <xdr:cNvCxnSpPr/>
      </xdr:nvCxnSpPr>
      <xdr:spPr>
        <a:xfrm>
          <a:off x="14592300" y="13477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67311</xdr:rowOff>
    </xdr:from>
    <xdr:to>
      <xdr:col>72</xdr:col>
      <xdr:colOff>38100</xdr:colOff>
      <xdr:row>78</xdr:row>
      <xdr:rowOff>168911</xdr:rowOff>
    </xdr:to>
    <xdr:sp macro="" textlink="">
      <xdr:nvSpPr>
        <xdr:cNvPr id="697" name="楕円 696"/>
        <xdr:cNvSpPr/>
      </xdr:nvSpPr>
      <xdr:spPr>
        <a:xfrm>
          <a:off x="13652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104775</xdr:rowOff>
    </xdr:from>
    <xdr:to>
      <xdr:col>76</xdr:col>
      <xdr:colOff>114300</xdr:colOff>
      <xdr:row>78</xdr:row>
      <xdr:rowOff>118111</xdr:rowOff>
    </xdr:to>
    <xdr:cxnSp macro="">
      <xdr:nvCxnSpPr>
        <xdr:cNvPr id="698" name="直線コネクタ 697"/>
        <xdr:cNvCxnSpPr/>
      </xdr:nvCxnSpPr>
      <xdr:spPr>
        <a:xfrm flipV="1">
          <a:off x="13703300" y="134778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99"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70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701" name="n_3aveValue【消防施設】&#10;有形固定資産減価償却率"/>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95902</xdr:rowOff>
    </xdr:from>
    <xdr:ext cx="405111" cy="259045"/>
    <xdr:sp macro="" textlink="">
      <xdr:nvSpPr>
        <xdr:cNvPr id="702" name="n_1mainValue【消防施設】&#10;有形固定資産減価償却率"/>
        <xdr:cNvSpPr txBox="1"/>
      </xdr:nvSpPr>
      <xdr:spPr>
        <a:xfrm>
          <a:off x="152660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652</xdr:rowOff>
    </xdr:from>
    <xdr:ext cx="405111" cy="259045"/>
    <xdr:sp macro="" textlink="">
      <xdr:nvSpPr>
        <xdr:cNvPr id="703" name="n_2mainValue【消防施設】&#10;有形固定資産減価償却率"/>
        <xdr:cNvSpPr txBox="1"/>
      </xdr:nvSpPr>
      <xdr:spPr>
        <a:xfrm>
          <a:off x="14389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13988</xdr:rowOff>
    </xdr:from>
    <xdr:ext cx="405111" cy="259045"/>
    <xdr:sp macro="" textlink="">
      <xdr:nvSpPr>
        <xdr:cNvPr id="704" name="n_3mainValue【消防施設】&#10;有形固定資産減価償却率"/>
        <xdr:cNvSpPr txBox="1"/>
      </xdr:nvSpPr>
      <xdr:spPr>
        <a:xfrm>
          <a:off x="13500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6" name="テキスト ボックス 7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8" name="テキスト ボックス 7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0" name="テキスト ボックス 7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2" name="テキスト ボックス 7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4" name="テキスト ボックス 7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28" name="直線コネクタ 727"/>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29"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0" name="直線コネクタ 729"/>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31"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32" name="直線コネクタ 731"/>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33"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34" name="フローチャート: 判断 733"/>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35" name="フローチャート: 判断 734"/>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36" name="フローチャート: 判断 735"/>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37" name="フローチャート: 判断 736"/>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73661</xdr:rowOff>
    </xdr:from>
    <xdr:to>
      <xdr:col>116</xdr:col>
      <xdr:colOff>114300</xdr:colOff>
      <xdr:row>85</xdr:row>
      <xdr:rowOff>3811</xdr:rowOff>
    </xdr:to>
    <xdr:sp macro="" textlink="">
      <xdr:nvSpPr>
        <xdr:cNvPr id="743" name="楕円 742"/>
        <xdr:cNvSpPr/>
      </xdr:nvSpPr>
      <xdr:spPr>
        <a:xfrm>
          <a:off x="22110700" y="144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96538</xdr:rowOff>
    </xdr:from>
    <xdr:ext cx="469744" cy="259045"/>
    <xdr:sp macro="" textlink="">
      <xdr:nvSpPr>
        <xdr:cNvPr id="744" name="【消防施設】&#10;一人当たり面積該当値テキスト"/>
        <xdr:cNvSpPr txBox="1"/>
      </xdr:nvSpPr>
      <xdr:spPr>
        <a:xfrm>
          <a:off x="22199600"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153670</xdr:rowOff>
    </xdr:from>
    <xdr:to>
      <xdr:col>112</xdr:col>
      <xdr:colOff>38100</xdr:colOff>
      <xdr:row>85</xdr:row>
      <xdr:rowOff>83820</xdr:rowOff>
    </xdr:to>
    <xdr:sp macro="" textlink="">
      <xdr:nvSpPr>
        <xdr:cNvPr id="745" name="楕円 744"/>
        <xdr:cNvSpPr/>
      </xdr:nvSpPr>
      <xdr:spPr>
        <a:xfrm>
          <a:off x="21272500" y="145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124461</xdr:rowOff>
    </xdr:from>
    <xdr:to>
      <xdr:col>116</xdr:col>
      <xdr:colOff>63500</xdr:colOff>
      <xdr:row>85</xdr:row>
      <xdr:rowOff>33020</xdr:rowOff>
    </xdr:to>
    <xdr:cxnSp macro="">
      <xdr:nvCxnSpPr>
        <xdr:cNvPr id="746" name="直線コネクタ 745"/>
        <xdr:cNvCxnSpPr/>
      </xdr:nvCxnSpPr>
      <xdr:spPr>
        <a:xfrm flipV="1">
          <a:off x="21323300" y="145262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21589</xdr:rowOff>
    </xdr:from>
    <xdr:to>
      <xdr:col>107</xdr:col>
      <xdr:colOff>101600</xdr:colOff>
      <xdr:row>86</xdr:row>
      <xdr:rowOff>123189</xdr:rowOff>
    </xdr:to>
    <xdr:sp macro="" textlink="">
      <xdr:nvSpPr>
        <xdr:cNvPr id="747" name="楕円 746"/>
        <xdr:cNvSpPr/>
      </xdr:nvSpPr>
      <xdr:spPr>
        <a:xfrm>
          <a:off x="20383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33020</xdr:rowOff>
    </xdr:from>
    <xdr:to>
      <xdr:col>111</xdr:col>
      <xdr:colOff>177800</xdr:colOff>
      <xdr:row>86</xdr:row>
      <xdr:rowOff>72389</xdr:rowOff>
    </xdr:to>
    <xdr:cxnSp macro="">
      <xdr:nvCxnSpPr>
        <xdr:cNvPr id="748" name="直線コネクタ 747"/>
        <xdr:cNvCxnSpPr/>
      </xdr:nvCxnSpPr>
      <xdr:spPr>
        <a:xfrm flipV="1">
          <a:off x="20434300" y="14606270"/>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21589</xdr:rowOff>
    </xdr:from>
    <xdr:to>
      <xdr:col>102</xdr:col>
      <xdr:colOff>165100</xdr:colOff>
      <xdr:row>86</xdr:row>
      <xdr:rowOff>123189</xdr:rowOff>
    </xdr:to>
    <xdr:sp macro="" textlink="">
      <xdr:nvSpPr>
        <xdr:cNvPr id="749" name="楕円 748"/>
        <xdr:cNvSpPr/>
      </xdr:nvSpPr>
      <xdr:spPr>
        <a:xfrm>
          <a:off x="19494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72389</xdr:rowOff>
    </xdr:from>
    <xdr:to>
      <xdr:col>107</xdr:col>
      <xdr:colOff>50800</xdr:colOff>
      <xdr:row>86</xdr:row>
      <xdr:rowOff>72389</xdr:rowOff>
    </xdr:to>
    <xdr:cxnSp macro="">
      <xdr:nvCxnSpPr>
        <xdr:cNvPr id="750" name="直線コネクタ 749"/>
        <xdr:cNvCxnSpPr/>
      </xdr:nvCxnSpPr>
      <xdr:spPr>
        <a:xfrm>
          <a:off x="19545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751"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52"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53"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100347</xdr:rowOff>
    </xdr:from>
    <xdr:ext cx="469744" cy="259045"/>
    <xdr:sp macro="" textlink="">
      <xdr:nvSpPr>
        <xdr:cNvPr id="754" name="n_1mainValue【消防施設】&#10;一人当たり面積"/>
        <xdr:cNvSpPr txBox="1"/>
      </xdr:nvSpPr>
      <xdr:spPr>
        <a:xfrm>
          <a:off x="21075727" y="1433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114316</xdr:rowOff>
    </xdr:from>
    <xdr:ext cx="469744" cy="259045"/>
    <xdr:sp macro="" textlink="">
      <xdr:nvSpPr>
        <xdr:cNvPr id="755" name="n_2mainValue【消防施設】&#10;一人当たり面積"/>
        <xdr:cNvSpPr txBox="1"/>
      </xdr:nvSpPr>
      <xdr:spPr>
        <a:xfrm>
          <a:off x="20199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114316</xdr:rowOff>
    </xdr:from>
    <xdr:ext cx="469744" cy="259045"/>
    <xdr:sp macro="" textlink="">
      <xdr:nvSpPr>
        <xdr:cNvPr id="756" name="n_3mainValue【消防施設】&#10;一人当たり面積"/>
        <xdr:cNvSpPr txBox="1"/>
      </xdr:nvSpPr>
      <xdr:spPr>
        <a:xfrm>
          <a:off x="19310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5" name="テキスト ボックス 7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7" name="直線コネクタ 7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8" name="テキスト ボックス 7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9" name="直線コネクタ 7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0" name="テキスト ボックス 7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1" name="直線コネクタ 7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2" name="テキスト ボックス 7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3" name="直線コネクタ 7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4" name="テキスト ボックス 7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5" name="直線コネクタ 7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6" name="テキスト ボックス 7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7" name="直線コネクタ 7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8" name="テキスト ボックス 7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0" name="テキスト ボックス 7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82" name="直線コネクタ 78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8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84" name="直線コネクタ 78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8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86" name="直線コネクタ 78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8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8" name="フローチャート: 判断 78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89" name="フローチャート: 判断 78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90" name="フローチャート: 判断 78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91" name="フローチャート: 判断 79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5806</xdr:rowOff>
    </xdr:from>
    <xdr:to>
      <xdr:col>85</xdr:col>
      <xdr:colOff>177800</xdr:colOff>
      <xdr:row>101</xdr:row>
      <xdr:rowOff>107406</xdr:rowOff>
    </xdr:to>
    <xdr:sp macro="" textlink="">
      <xdr:nvSpPr>
        <xdr:cNvPr id="797" name="楕円 796"/>
        <xdr:cNvSpPr/>
      </xdr:nvSpPr>
      <xdr:spPr>
        <a:xfrm>
          <a:off x="16268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28683</xdr:rowOff>
    </xdr:from>
    <xdr:ext cx="405111" cy="259045"/>
    <xdr:sp macro="" textlink="">
      <xdr:nvSpPr>
        <xdr:cNvPr id="798" name="【庁舎】&#10;有形固定資産減価償却率該当値テキスト"/>
        <xdr:cNvSpPr txBox="1"/>
      </xdr:nvSpPr>
      <xdr:spPr>
        <a:xfrm>
          <a:off x="16357600" y="171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30299</xdr:rowOff>
    </xdr:from>
    <xdr:to>
      <xdr:col>81</xdr:col>
      <xdr:colOff>101600</xdr:colOff>
      <xdr:row>101</xdr:row>
      <xdr:rowOff>131899</xdr:rowOff>
    </xdr:to>
    <xdr:sp macro="" textlink="">
      <xdr:nvSpPr>
        <xdr:cNvPr id="799" name="楕円 798"/>
        <xdr:cNvSpPr/>
      </xdr:nvSpPr>
      <xdr:spPr>
        <a:xfrm>
          <a:off x="15430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56606</xdr:rowOff>
    </xdr:from>
    <xdr:to>
      <xdr:col>85</xdr:col>
      <xdr:colOff>127000</xdr:colOff>
      <xdr:row>101</xdr:row>
      <xdr:rowOff>81099</xdr:rowOff>
    </xdr:to>
    <xdr:cxnSp macro="">
      <xdr:nvCxnSpPr>
        <xdr:cNvPr id="800" name="直線コネクタ 799"/>
        <xdr:cNvCxnSpPr/>
      </xdr:nvCxnSpPr>
      <xdr:spPr>
        <a:xfrm flipV="1">
          <a:off x="15481300" y="1737305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54792</xdr:rowOff>
    </xdr:from>
    <xdr:to>
      <xdr:col>76</xdr:col>
      <xdr:colOff>165100</xdr:colOff>
      <xdr:row>101</xdr:row>
      <xdr:rowOff>156392</xdr:rowOff>
    </xdr:to>
    <xdr:sp macro="" textlink="">
      <xdr:nvSpPr>
        <xdr:cNvPr id="801" name="楕円 800"/>
        <xdr:cNvSpPr/>
      </xdr:nvSpPr>
      <xdr:spPr>
        <a:xfrm>
          <a:off x="14541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81099</xdr:rowOff>
    </xdr:from>
    <xdr:to>
      <xdr:col>81</xdr:col>
      <xdr:colOff>50800</xdr:colOff>
      <xdr:row>101</xdr:row>
      <xdr:rowOff>105592</xdr:rowOff>
    </xdr:to>
    <xdr:cxnSp macro="">
      <xdr:nvCxnSpPr>
        <xdr:cNvPr id="802" name="直線コネクタ 801"/>
        <xdr:cNvCxnSpPr/>
      </xdr:nvCxnSpPr>
      <xdr:spPr>
        <a:xfrm flipV="1">
          <a:off x="14592300" y="173975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80918</xdr:rowOff>
    </xdr:from>
    <xdr:to>
      <xdr:col>72</xdr:col>
      <xdr:colOff>38100</xdr:colOff>
      <xdr:row>102</xdr:row>
      <xdr:rowOff>11068</xdr:rowOff>
    </xdr:to>
    <xdr:sp macro="" textlink="">
      <xdr:nvSpPr>
        <xdr:cNvPr id="803" name="楕円 802"/>
        <xdr:cNvSpPr/>
      </xdr:nvSpPr>
      <xdr:spPr>
        <a:xfrm>
          <a:off x="13652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105592</xdr:rowOff>
    </xdr:from>
    <xdr:to>
      <xdr:col>76</xdr:col>
      <xdr:colOff>114300</xdr:colOff>
      <xdr:row>101</xdr:row>
      <xdr:rowOff>131718</xdr:rowOff>
    </xdr:to>
    <xdr:cxnSp macro="">
      <xdr:nvCxnSpPr>
        <xdr:cNvPr id="804" name="直線コネクタ 803"/>
        <xdr:cNvCxnSpPr/>
      </xdr:nvCxnSpPr>
      <xdr:spPr>
        <a:xfrm flipV="1">
          <a:off x="13703300" y="174220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805"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06"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807"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148426</xdr:rowOff>
    </xdr:from>
    <xdr:ext cx="405111" cy="259045"/>
    <xdr:sp macro="" textlink="">
      <xdr:nvSpPr>
        <xdr:cNvPr id="808" name="n_1mainValue【庁舎】&#10;有形固定資産減価償却率"/>
        <xdr:cNvSpPr txBox="1"/>
      </xdr:nvSpPr>
      <xdr:spPr>
        <a:xfrm>
          <a:off x="152660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1469</xdr:rowOff>
    </xdr:from>
    <xdr:ext cx="405111" cy="259045"/>
    <xdr:sp macro="" textlink="">
      <xdr:nvSpPr>
        <xdr:cNvPr id="809" name="n_2mainValue【庁舎】&#10;有形固定資産減価償却率"/>
        <xdr:cNvSpPr txBox="1"/>
      </xdr:nvSpPr>
      <xdr:spPr>
        <a:xfrm>
          <a:off x="143897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27595</xdr:rowOff>
    </xdr:from>
    <xdr:ext cx="405111" cy="259045"/>
    <xdr:sp macro="" textlink="">
      <xdr:nvSpPr>
        <xdr:cNvPr id="810" name="n_3mainValue【庁舎】&#10;有形固定資産減価償却率"/>
        <xdr:cNvSpPr txBox="1"/>
      </xdr:nvSpPr>
      <xdr:spPr>
        <a:xfrm>
          <a:off x="13500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1" name="正方形/長方形 8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2" name="正方形/長方形 8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3" name="正方形/長方形 8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4" name="正方形/長方形 8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5" name="正方形/長方形 8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6" name="正方形/長方形 8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7" name="正方形/長方形 8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8" name="正方形/長方形 8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9" name="テキスト ボックス 8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0" name="直線コネクタ 8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1" name="直線コネクタ 8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2" name="テキスト ボックス 8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3" name="直線コネクタ 8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4" name="テキスト ボックス 8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5" name="直線コネクタ 8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6" name="テキスト ボックス 8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7" name="直線コネクタ 8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8" name="テキスト ボックス 8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9" name="直線コネクタ 8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0" name="テキスト ボックス 8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32" name="直線コネクタ 831"/>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3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34" name="直線コネクタ 83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35"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36" name="直線コネクタ 835"/>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37"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38" name="フローチャート: 判断 837"/>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39" name="フローチャート: 判断 838"/>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40" name="フローチャート: 判断 839"/>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41" name="フローチャート: 判断 840"/>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57404</xdr:rowOff>
    </xdr:from>
    <xdr:to>
      <xdr:col>116</xdr:col>
      <xdr:colOff>114300</xdr:colOff>
      <xdr:row>103</xdr:row>
      <xdr:rowOff>159004</xdr:rowOff>
    </xdr:to>
    <xdr:sp macro="" textlink="">
      <xdr:nvSpPr>
        <xdr:cNvPr id="847" name="楕円 846"/>
        <xdr:cNvSpPr/>
      </xdr:nvSpPr>
      <xdr:spPr>
        <a:xfrm>
          <a:off x="221107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80281</xdr:rowOff>
    </xdr:from>
    <xdr:ext cx="469744" cy="259045"/>
    <xdr:sp macro="" textlink="">
      <xdr:nvSpPr>
        <xdr:cNvPr id="848" name="【庁舎】&#10;一人当たり面積該当値テキスト"/>
        <xdr:cNvSpPr txBox="1"/>
      </xdr:nvSpPr>
      <xdr:spPr>
        <a:xfrm>
          <a:off x="22199600" y="1756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64263</xdr:rowOff>
    </xdr:from>
    <xdr:to>
      <xdr:col>112</xdr:col>
      <xdr:colOff>38100</xdr:colOff>
      <xdr:row>103</xdr:row>
      <xdr:rowOff>165863</xdr:rowOff>
    </xdr:to>
    <xdr:sp macro="" textlink="">
      <xdr:nvSpPr>
        <xdr:cNvPr id="849" name="楕円 848"/>
        <xdr:cNvSpPr/>
      </xdr:nvSpPr>
      <xdr:spPr>
        <a:xfrm>
          <a:off x="21272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108204</xdr:rowOff>
    </xdr:from>
    <xdr:to>
      <xdr:col>116</xdr:col>
      <xdr:colOff>63500</xdr:colOff>
      <xdr:row>103</xdr:row>
      <xdr:rowOff>115063</xdr:rowOff>
    </xdr:to>
    <xdr:cxnSp macro="">
      <xdr:nvCxnSpPr>
        <xdr:cNvPr id="850" name="直線コネクタ 849"/>
        <xdr:cNvCxnSpPr/>
      </xdr:nvCxnSpPr>
      <xdr:spPr>
        <a:xfrm flipV="1">
          <a:off x="21323300" y="17767554"/>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66548</xdr:rowOff>
    </xdr:from>
    <xdr:to>
      <xdr:col>107</xdr:col>
      <xdr:colOff>101600</xdr:colOff>
      <xdr:row>103</xdr:row>
      <xdr:rowOff>168148</xdr:rowOff>
    </xdr:to>
    <xdr:sp macro="" textlink="">
      <xdr:nvSpPr>
        <xdr:cNvPr id="851" name="楕円 850"/>
        <xdr:cNvSpPr/>
      </xdr:nvSpPr>
      <xdr:spPr>
        <a:xfrm>
          <a:off x="20383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115063</xdr:rowOff>
    </xdr:from>
    <xdr:to>
      <xdr:col>111</xdr:col>
      <xdr:colOff>177800</xdr:colOff>
      <xdr:row>103</xdr:row>
      <xdr:rowOff>117348</xdr:rowOff>
    </xdr:to>
    <xdr:cxnSp macro="">
      <xdr:nvCxnSpPr>
        <xdr:cNvPr id="852" name="直線コネクタ 851"/>
        <xdr:cNvCxnSpPr/>
      </xdr:nvCxnSpPr>
      <xdr:spPr>
        <a:xfrm flipV="1">
          <a:off x="20434300" y="177744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71120</xdr:rowOff>
    </xdr:from>
    <xdr:to>
      <xdr:col>102</xdr:col>
      <xdr:colOff>165100</xdr:colOff>
      <xdr:row>104</xdr:row>
      <xdr:rowOff>1270</xdr:rowOff>
    </xdr:to>
    <xdr:sp macro="" textlink="">
      <xdr:nvSpPr>
        <xdr:cNvPr id="853" name="楕円 852"/>
        <xdr:cNvSpPr/>
      </xdr:nvSpPr>
      <xdr:spPr>
        <a:xfrm>
          <a:off x="19494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117348</xdr:rowOff>
    </xdr:from>
    <xdr:to>
      <xdr:col>107</xdr:col>
      <xdr:colOff>50800</xdr:colOff>
      <xdr:row>103</xdr:row>
      <xdr:rowOff>121920</xdr:rowOff>
    </xdr:to>
    <xdr:cxnSp macro="">
      <xdr:nvCxnSpPr>
        <xdr:cNvPr id="854" name="直線コネクタ 853"/>
        <xdr:cNvCxnSpPr/>
      </xdr:nvCxnSpPr>
      <xdr:spPr>
        <a:xfrm flipV="1">
          <a:off x="19545300" y="177766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55"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856"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857" name="n_3aveValue【庁舎】&#10;一人当たり面積"/>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10940</xdr:rowOff>
    </xdr:from>
    <xdr:ext cx="469744" cy="259045"/>
    <xdr:sp macro="" textlink="">
      <xdr:nvSpPr>
        <xdr:cNvPr id="858" name="n_1mainValue【庁舎】&#10;一人当たり面積"/>
        <xdr:cNvSpPr txBox="1"/>
      </xdr:nvSpPr>
      <xdr:spPr>
        <a:xfrm>
          <a:off x="210757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13225</xdr:rowOff>
    </xdr:from>
    <xdr:ext cx="469744" cy="259045"/>
    <xdr:sp macro="" textlink="">
      <xdr:nvSpPr>
        <xdr:cNvPr id="859" name="n_2mainValue【庁舎】&#10;一人当たり面積"/>
        <xdr:cNvSpPr txBox="1"/>
      </xdr:nvSpPr>
      <xdr:spPr>
        <a:xfrm>
          <a:off x="20199427" y="175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17797</xdr:rowOff>
    </xdr:from>
    <xdr:ext cx="469744" cy="259045"/>
    <xdr:sp macro="" textlink="">
      <xdr:nvSpPr>
        <xdr:cNvPr id="860" name="n_3mainValue【庁舎】&#10;一人当たり面積"/>
        <xdr:cNvSpPr txBox="1"/>
      </xdr:nvSpPr>
      <xdr:spPr>
        <a:xfrm>
          <a:off x="19310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高くなっている施設は、庁舎、保健センターであり、特に低くなっている施設は、福祉施設、体育館・プールである。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庁舎については、現在分庁舎方式の各庁舎は全ての施設で築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年を超え、最も老朽化の進んでいる施設は昭和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年の建築であるため、庁舎の有形固定資産減価償却率が高くなっている。現在、統合庁舎の整備を進めており、今後、維持管理にかかる経費を含め旧庁舎のあり方を検討する必要がある。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福祉施設については、平成１７年の合併後に複数のデイサービスセンター等が整備されたこと、平成２７年に地域包括医療福祉センターを整備したことなどにより有形固定資産減価償却率は低くなっている。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また、消防施設の有形固定資産減価償却率については、消防本部の新庁舎の完成に伴い平成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年度は大きく減少した。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で、前年度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とほぼ同数値であるものの、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、人口の減少や全国平均を上回る高齢化率（平成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月１日現在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％）に加え、産業基盤が脆弱であるため、県内市で比較すると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市中３番目に低い位置にある。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合併特例法による普通交付税の合併算定替が平成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年度からの５年間で段階的に縮減されるため、より一層の行財政改革を進め、財政の健全化を図る。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35983</xdr:rowOff>
    </xdr:to>
    <xdr:cxnSp macro="">
      <xdr:nvCxnSpPr>
        <xdr:cNvPr id="69" name="直線コネクタ 68"/>
        <xdr:cNvCxnSpPr/>
      </xdr:nvCxnSpPr>
      <xdr:spPr>
        <a:xfrm>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15875</xdr:rowOff>
    </xdr:to>
    <xdr:cxnSp macro="">
      <xdr:nvCxnSpPr>
        <xdr:cNvPr id="72" name="直線コネクタ 71"/>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91" name="テキスト ボックス 90"/>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経常収支比率は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％であり、歳入</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は地方消費税交付金や普通交付税等が増加したものの、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介護給付費の増加による介護保険事業特別会計繰出金の増加や定時償還経費で公債費が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増加したことにより、前年度に比べ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ポイント悪化した。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下回っているものの、依然として高い水準で推移しており、財政の硬直化が進んでいるため、事務事業の見直しを更に進めるとともに、市税の徴収強化等による財源確保に努め、歳入歳出両面から改善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61</xdr:row>
      <xdr:rowOff>162814</xdr:rowOff>
    </xdr:to>
    <xdr:cxnSp macro="">
      <xdr:nvCxnSpPr>
        <xdr:cNvPr id="130" name="直線コネクタ 129"/>
        <xdr:cNvCxnSpPr/>
      </xdr:nvCxnSpPr>
      <xdr:spPr>
        <a:xfrm>
          <a:off x="4114800" y="105971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61</xdr:row>
      <xdr:rowOff>138684</xdr:rowOff>
    </xdr:to>
    <xdr:cxnSp macro="">
      <xdr:nvCxnSpPr>
        <xdr:cNvPr id="133" name="直線コネクタ 132"/>
        <xdr:cNvCxnSpPr/>
      </xdr:nvCxnSpPr>
      <xdr:spPr>
        <a:xfrm>
          <a:off x="3225800" y="1053922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61</xdr:row>
      <xdr:rowOff>80772</xdr:rowOff>
    </xdr:to>
    <xdr:cxnSp macro="">
      <xdr:nvCxnSpPr>
        <xdr:cNvPr id="136" name="直線コネクタ 135"/>
        <xdr:cNvCxnSpPr/>
      </xdr:nvCxnSpPr>
      <xdr:spPr>
        <a:xfrm>
          <a:off x="2336800" y="1027379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60</xdr:row>
      <xdr:rowOff>10922</xdr:rowOff>
    </xdr:to>
    <xdr:cxnSp macro="">
      <xdr:nvCxnSpPr>
        <xdr:cNvPr id="139" name="直線コネクタ 138"/>
        <xdr:cNvCxnSpPr/>
      </xdr:nvCxnSpPr>
      <xdr:spPr>
        <a:xfrm flipV="1">
          <a:off x="1447800" y="102737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51" name="楕円 150"/>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52" name="テキスト ボックス 151"/>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29972</xdr:rowOff>
    </xdr:from>
    <xdr:to>
      <xdr:col>15</xdr:col>
      <xdr:colOff>133350</xdr:colOff>
      <xdr:row>61</xdr:row>
      <xdr:rowOff>131572</xdr:rowOff>
    </xdr:to>
    <xdr:sp macro="" textlink="">
      <xdr:nvSpPr>
        <xdr:cNvPr id="153" name="楕円 152"/>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141749</xdr:rowOff>
    </xdr:from>
    <xdr:ext cx="762000" cy="259045"/>
    <xdr:sp macro="" textlink="">
      <xdr:nvSpPr>
        <xdr:cNvPr id="154" name="テキスト ボックス 153"/>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107442</xdr:rowOff>
    </xdr:from>
    <xdr:to>
      <xdr:col>11</xdr:col>
      <xdr:colOff>82550</xdr:colOff>
      <xdr:row>60</xdr:row>
      <xdr:rowOff>37592</xdr:rowOff>
    </xdr:to>
    <xdr:sp macro="" textlink="">
      <xdr:nvSpPr>
        <xdr:cNvPr id="155" name="楕円 154"/>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47769</xdr:rowOff>
    </xdr:from>
    <xdr:ext cx="762000" cy="259045"/>
    <xdr:sp macro="" textlink="">
      <xdr:nvSpPr>
        <xdr:cNvPr id="156" name="テキスト ボックス 155"/>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131572</xdr:rowOff>
    </xdr:from>
    <xdr:to>
      <xdr:col>7</xdr:col>
      <xdr:colOff>31750</xdr:colOff>
      <xdr:row>60</xdr:row>
      <xdr:rowOff>61722</xdr:rowOff>
    </xdr:to>
    <xdr:sp macro="" textlink="">
      <xdr:nvSpPr>
        <xdr:cNvPr id="157" name="楕円 156"/>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71899</xdr:rowOff>
    </xdr:from>
    <xdr:ext cx="762000" cy="259045"/>
    <xdr:sp macro="" textlink="">
      <xdr:nvSpPr>
        <xdr:cNvPr id="158" name="テキスト ボックス 157"/>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人口１人当たり人件費・物件費等決算額は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150,220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、職員人数の減に伴う人件費の減少や、小学校情報セキュリティ工事の完了やパソコン教室用タブレットの導入完了等による物件費の減少により、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4,969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１人当たりの金額が、類似団体平均を上回っている状況に加え、ごみ処理業務や消防業務を一部事務組合で行っているため、これらを加味した場合、大幅に増加することとなる。今後は、これらも含めた経費についても、引き続き抑制していく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145703</xdr:rowOff>
    </xdr:from>
    <xdr:to>
      <xdr:col>23</xdr:col>
      <xdr:colOff>133350</xdr:colOff>
      <xdr:row>83</xdr:row>
      <xdr:rowOff>14221</xdr:rowOff>
    </xdr:to>
    <xdr:cxnSp macro="">
      <xdr:nvCxnSpPr>
        <xdr:cNvPr id="193" name="直線コネクタ 192"/>
        <xdr:cNvCxnSpPr/>
      </xdr:nvCxnSpPr>
      <xdr:spPr>
        <a:xfrm flipV="1">
          <a:off x="4114800" y="14204603"/>
          <a:ext cx="838200" cy="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14221</xdr:rowOff>
    </xdr:from>
    <xdr:to>
      <xdr:col>19</xdr:col>
      <xdr:colOff>133350</xdr:colOff>
      <xdr:row>83</xdr:row>
      <xdr:rowOff>16714</xdr:rowOff>
    </xdr:to>
    <xdr:cxnSp macro="">
      <xdr:nvCxnSpPr>
        <xdr:cNvPr id="196" name="直線コネクタ 195"/>
        <xdr:cNvCxnSpPr/>
      </xdr:nvCxnSpPr>
      <xdr:spPr>
        <a:xfrm flipV="1">
          <a:off x="3225800" y="14244571"/>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152138</xdr:rowOff>
    </xdr:from>
    <xdr:to>
      <xdr:col>15</xdr:col>
      <xdr:colOff>82550</xdr:colOff>
      <xdr:row>83</xdr:row>
      <xdr:rowOff>16714</xdr:rowOff>
    </xdr:to>
    <xdr:cxnSp macro="">
      <xdr:nvCxnSpPr>
        <xdr:cNvPr id="199" name="直線コネクタ 198"/>
        <xdr:cNvCxnSpPr/>
      </xdr:nvCxnSpPr>
      <xdr:spPr>
        <a:xfrm>
          <a:off x="2336800" y="14211038"/>
          <a:ext cx="889000" cy="3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77302</xdr:rowOff>
    </xdr:from>
    <xdr:to>
      <xdr:col>11</xdr:col>
      <xdr:colOff>31750</xdr:colOff>
      <xdr:row>82</xdr:row>
      <xdr:rowOff>152138</xdr:rowOff>
    </xdr:to>
    <xdr:cxnSp macro="">
      <xdr:nvCxnSpPr>
        <xdr:cNvPr id="202" name="直線コネクタ 201"/>
        <xdr:cNvCxnSpPr/>
      </xdr:nvCxnSpPr>
      <xdr:spPr>
        <a:xfrm>
          <a:off x="1447800" y="14136202"/>
          <a:ext cx="889000" cy="7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94903</xdr:rowOff>
    </xdr:from>
    <xdr:to>
      <xdr:col>23</xdr:col>
      <xdr:colOff>184150</xdr:colOff>
      <xdr:row>83</xdr:row>
      <xdr:rowOff>25053</xdr:rowOff>
    </xdr:to>
    <xdr:sp macro="" textlink="">
      <xdr:nvSpPr>
        <xdr:cNvPr id="212" name="楕円 211"/>
        <xdr:cNvSpPr/>
      </xdr:nvSpPr>
      <xdr:spPr>
        <a:xfrm>
          <a:off x="4902200" y="141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66980</xdr:rowOff>
    </xdr:from>
    <xdr:ext cx="762000" cy="259045"/>
    <xdr:sp macro="" textlink="">
      <xdr:nvSpPr>
        <xdr:cNvPr id="213" name="人件費・物件費等の状況該当値テキスト"/>
        <xdr:cNvSpPr txBox="1"/>
      </xdr:nvSpPr>
      <xdr:spPr>
        <a:xfrm>
          <a:off x="5041900" y="1412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134871</xdr:rowOff>
    </xdr:from>
    <xdr:to>
      <xdr:col>19</xdr:col>
      <xdr:colOff>184150</xdr:colOff>
      <xdr:row>83</xdr:row>
      <xdr:rowOff>65021</xdr:rowOff>
    </xdr:to>
    <xdr:sp macro="" textlink="">
      <xdr:nvSpPr>
        <xdr:cNvPr id="214" name="楕円 213"/>
        <xdr:cNvSpPr/>
      </xdr:nvSpPr>
      <xdr:spPr>
        <a:xfrm>
          <a:off x="4064000" y="141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49798</xdr:rowOff>
    </xdr:from>
    <xdr:ext cx="736600" cy="259045"/>
    <xdr:sp macro="" textlink="">
      <xdr:nvSpPr>
        <xdr:cNvPr id="215" name="テキスト ボックス 214"/>
        <xdr:cNvSpPr txBox="1"/>
      </xdr:nvSpPr>
      <xdr:spPr>
        <a:xfrm>
          <a:off x="3733800" y="1428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137364</xdr:rowOff>
    </xdr:from>
    <xdr:to>
      <xdr:col>15</xdr:col>
      <xdr:colOff>133350</xdr:colOff>
      <xdr:row>83</xdr:row>
      <xdr:rowOff>67514</xdr:rowOff>
    </xdr:to>
    <xdr:sp macro="" textlink="">
      <xdr:nvSpPr>
        <xdr:cNvPr id="216" name="楕円 215"/>
        <xdr:cNvSpPr/>
      </xdr:nvSpPr>
      <xdr:spPr>
        <a:xfrm>
          <a:off x="3175000" y="141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52291</xdr:rowOff>
    </xdr:from>
    <xdr:ext cx="762000" cy="259045"/>
    <xdr:sp macro="" textlink="">
      <xdr:nvSpPr>
        <xdr:cNvPr id="217" name="テキスト ボックス 216"/>
        <xdr:cNvSpPr txBox="1"/>
      </xdr:nvSpPr>
      <xdr:spPr>
        <a:xfrm>
          <a:off x="2844800" y="142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101338</xdr:rowOff>
    </xdr:from>
    <xdr:to>
      <xdr:col>11</xdr:col>
      <xdr:colOff>82550</xdr:colOff>
      <xdr:row>83</xdr:row>
      <xdr:rowOff>31488</xdr:rowOff>
    </xdr:to>
    <xdr:sp macro="" textlink="">
      <xdr:nvSpPr>
        <xdr:cNvPr id="218" name="楕円 217"/>
        <xdr:cNvSpPr/>
      </xdr:nvSpPr>
      <xdr:spPr>
        <a:xfrm>
          <a:off x="2286000" y="141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16265</xdr:rowOff>
    </xdr:from>
    <xdr:ext cx="762000" cy="259045"/>
    <xdr:sp macro="" textlink="">
      <xdr:nvSpPr>
        <xdr:cNvPr id="219" name="テキスト ボックス 218"/>
        <xdr:cNvSpPr txBox="1"/>
      </xdr:nvSpPr>
      <xdr:spPr>
        <a:xfrm>
          <a:off x="1955800" y="1424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26502</xdr:rowOff>
    </xdr:from>
    <xdr:to>
      <xdr:col>7</xdr:col>
      <xdr:colOff>31750</xdr:colOff>
      <xdr:row>82</xdr:row>
      <xdr:rowOff>128102</xdr:rowOff>
    </xdr:to>
    <xdr:sp macro="" textlink="">
      <xdr:nvSpPr>
        <xdr:cNvPr id="220" name="楕円 219"/>
        <xdr:cNvSpPr/>
      </xdr:nvSpPr>
      <xdr:spPr>
        <a:xfrm>
          <a:off x="1397000" y="140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138279</xdr:rowOff>
    </xdr:from>
    <xdr:ext cx="762000" cy="259045"/>
    <xdr:sp macro="" textlink="">
      <xdr:nvSpPr>
        <xdr:cNvPr id="221" name="テキスト ボックス 220"/>
        <xdr:cNvSpPr txBox="1"/>
      </xdr:nvSpPr>
      <xdr:spPr>
        <a:xfrm>
          <a:off x="1066800" y="1385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ラスパイレス指数は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前年度と同数値の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で、類似団体平均との差は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ポイント高い数値となっている。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要因は、経験年数階層別の職員分布</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変動</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あるが、人件費の増加は、財政の硬直化を招く要因となるため、引き続き給与水準の適正化に努める。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136979</xdr:rowOff>
    </xdr:to>
    <xdr:cxnSp macro="">
      <xdr:nvCxnSpPr>
        <xdr:cNvPr id="257" name="直線コネクタ 256"/>
        <xdr:cNvCxnSpPr/>
      </xdr:nvCxnSpPr>
      <xdr:spPr>
        <a:xfrm>
          <a:off x="16179800" y="150358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136979</xdr:rowOff>
    </xdr:to>
    <xdr:cxnSp macro="">
      <xdr:nvCxnSpPr>
        <xdr:cNvPr id="260" name="直線コネクタ 259"/>
        <xdr:cNvCxnSpPr/>
      </xdr:nvCxnSpPr>
      <xdr:spPr>
        <a:xfrm flipV="1">
          <a:off x="15290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3" name="直線コネクタ 262"/>
        <xdr:cNvCxnSpPr/>
      </xdr:nvCxnSpPr>
      <xdr:spPr>
        <a:xfrm>
          <a:off x="14401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85271</xdr:rowOff>
    </xdr:to>
    <xdr:cxnSp macro="">
      <xdr:nvCxnSpPr>
        <xdr:cNvPr id="266" name="直線コネクタ 265"/>
        <xdr:cNvCxnSpPr/>
      </xdr:nvCxnSpPr>
      <xdr:spPr>
        <a:xfrm>
          <a:off x="13512800" y="148635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0" name="楕円 279"/>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1" name="テキスト ボックス 280"/>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人口千人当たりの職員数は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人で、職員数</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は前年度より減少したが、住民基本台帳人口の減少に伴い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人増加し、類似団体平均を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人上回る職員数となった。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また、ごみ処理業務や消防業務を一部事務組合で行っているため、これらを加味した場合、更に大幅に高くなることになる。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今後は、民間でも実施可能な業務の更なる検討や事務事業の抜本的な見直しを行い、職員数の適正化に努める。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72934</xdr:rowOff>
    </xdr:from>
    <xdr:to>
      <xdr:col>81</xdr:col>
      <xdr:colOff>44450</xdr:colOff>
      <xdr:row>63</xdr:row>
      <xdr:rowOff>109129</xdr:rowOff>
    </xdr:to>
    <xdr:cxnSp macro="">
      <xdr:nvCxnSpPr>
        <xdr:cNvPr id="322" name="直線コネクタ 321"/>
        <xdr:cNvCxnSpPr/>
      </xdr:nvCxnSpPr>
      <xdr:spPr>
        <a:xfrm>
          <a:off x="16179800" y="1087428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72934</xdr:rowOff>
    </xdr:from>
    <xdr:to>
      <xdr:col>77</xdr:col>
      <xdr:colOff>44450</xdr:colOff>
      <xdr:row>63</xdr:row>
      <xdr:rowOff>103959</xdr:rowOff>
    </xdr:to>
    <xdr:cxnSp macro="">
      <xdr:nvCxnSpPr>
        <xdr:cNvPr id="325" name="直線コネクタ 324"/>
        <xdr:cNvCxnSpPr/>
      </xdr:nvCxnSpPr>
      <xdr:spPr>
        <a:xfrm flipV="1">
          <a:off x="15290800" y="108742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76381</xdr:rowOff>
    </xdr:from>
    <xdr:to>
      <xdr:col>72</xdr:col>
      <xdr:colOff>203200</xdr:colOff>
      <xdr:row>63</xdr:row>
      <xdr:rowOff>103959</xdr:rowOff>
    </xdr:to>
    <xdr:cxnSp macro="">
      <xdr:nvCxnSpPr>
        <xdr:cNvPr id="328" name="直線コネクタ 327"/>
        <xdr:cNvCxnSpPr/>
      </xdr:nvCxnSpPr>
      <xdr:spPr>
        <a:xfrm>
          <a:off x="14401800" y="1087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76381</xdr:rowOff>
    </xdr:from>
    <xdr:to>
      <xdr:col>68</xdr:col>
      <xdr:colOff>152400</xdr:colOff>
      <xdr:row>63</xdr:row>
      <xdr:rowOff>86723</xdr:rowOff>
    </xdr:to>
    <xdr:cxnSp macro="">
      <xdr:nvCxnSpPr>
        <xdr:cNvPr id="331" name="直線コネクタ 330"/>
        <xdr:cNvCxnSpPr/>
      </xdr:nvCxnSpPr>
      <xdr:spPr>
        <a:xfrm flipV="1">
          <a:off x="13512800" y="108777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121846</xdr:rowOff>
    </xdr:from>
    <xdr:ext cx="762000" cy="259045"/>
    <xdr:sp macro="" textlink="">
      <xdr:nvSpPr>
        <xdr:cNvPr id="335" name="テキスト ボックス 334"/>
        <xdr:cNvSpPr txBox="1"/>
      </xdr:nvSpPr>
      <xdr:spPr>
        <a:xfrm>
          <a:off x="13131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58329</xdr:rowOff>
    </xdr:from>
    <xdr:to>
      <xdr:col>81</xdr:col>
      <xdr:colOff>95250</xdr:colOff>
      <xdr:row>63</xdr:row>
      <xdr:rowOff>159929</xdr:rowOff>
    </xdr:to>
    <xdr:sp macro="" textlink="">
      <xdr:nvSpPr>
        <xdr:cNvPr id="341" name="楕円 340"/>
        <xdr:cNvSpPr/>
      </xdr:nvSpPr>
      <xdr:spPr>
        <a:xfrm>
          <a:off x="169672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30406</xdr:rowOff>
    </xdr:from>
    <xdr:ext cx="762000" cy="259045"/>
    <xdr:sp macro="" textlink="">
      <xdr:nvSpPr>
        <xdr:cNvPr id="342" name="定員管理の状況該当値テキスト"/>
        <xdr:cNvSpPr txBox="1"/>
      </xdr:nvSpPr>
      <xdr:spPr>
        <a:xfrm>
          <a:off x="17106900" y="1083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22134</xdr:rowOff>
    </xdr:from>
    <xdr:to>
      <xdr:col>77</xdr:col>
      <xdr:colOff>95250</xdr:colOff>
      <xdr:row>63</xdr:row>
      <xdr:rowOff>123734</xdr:rowOff>
    </xdr:to>
    <xdr:sp macro="" textlink="">
      <xdr:nvSpPr>
        <xdr:cNvPr id="343" name="楕円 342"/>
        <xdr:cNvSpPr/>
      </xdr:nvSpPr>
      <xdr:spPr>
        <a:xfrm>
          <a:off x="16129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108511</xdr:rowOff>
    </xdr:from>
    <xdr:ext cx="736600" cy="259045"/>
    <xdr:sp macro="" textlink="">
      <xdr:nvSpPr>
        <xdr:cNvPr id="344" name="テキスト ボックス 343"/>
        <xdr:cNvSpPr txBox="1"/>
      </xdr:nvSpPr>
      <xdr:spPr>
        <a:xfrm>
          <a:off x="15798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53159</xdr:rowOff>
    </xdr:from>
    <xdr:to>
      <xdr:col>73</xdr:col>
      <xdr:colOff>44450</xdr:colOff>
      <xdr:row>63</xdr:row>
      <xdr:rowOff>154759</xdr:rowOff>
    </xdr:to>
    <xdr:sp macro="" textlink="">
      <xdr:nvSpPr>
        <xdr:cNvPr id="345" name="楕円 344"/>
        <xdr:cNvSpPr/>
      </xdr:nvSpPr>
      <xdr:spPr>
        <a:xfrm>
          <a:off x="15240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139536</xdr:rowOff>
    </xdr:from>
    <xdr:ext cx="762000" cy="259045"/>
    <xdr:sp macro="" textlink="">
      <xdr:nvSpPr>
        <xdr:cNvPr id="346" name="テキスト ボックス 345"/>
        <xdr:cNvSpPr txBox="1"/>
      </xdr:nvSpPr>
      <xdr:spPr>
        <a:xfrm>
          <a:off x="14909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25581</xdr:rowOff>
    </xdr:from>
    <xdr:to>
      <xdr:col>68</xdr:col>
      <xdr:colOff>203200</xdr:colOff>
      <xdr:row>63</xdr:row>
      <xdr:rowOff>127181</xdr:rowOff>
    </xdr:to>
    <xdr:sp macro="" textlink="">
      <xdr:nvSpPr>
        <xdr:cNvPr id="347" name="楕円 346"/>
        <xdr:cNvSpPr/>
      </xdr:nvSpPr>
      <xdr:spPr>
        <a:xfrm>
          <a:off x="14351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111958</xdr:rowOff>
    </xdr:from>
    <xdr:ext cx="762000" cy="259045"/>
    <xdr:sp macro="" textlink="">
      <xdr:nvSpPr>
        <xdr:cNvPr id="348" name="テキスト ボックス 347"/>
        <xdr:cNvSpPr txBox="1"/>
      </xdr:nvSpPr>
      <xdr:spPr>
        <a:xfrm>
          <a:off x="14020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35923</xdr:rowOff>
    </xdr:from>
    <xdr:to>
      <xdr:col>64</xdr:col>
      <xdr:colOff>152400</xdr:colOff>
      <xdr:row>63</xdr:row>
      <xdr:rowOff>137523</xdr:rowOff>
    </xdr:to>
    <xdr:sp macro="" textlink="">
      <xdr:nvSpPr>
        <xdr:cNvPr id="349" name="楕円 348"/>
        <xdr:cNvSpPr/>
      </xdr:nvSpPr>
      <xdr:spPr>
        <a:xfrm>
          <a:off x="13462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122300</xdr:rowOff>
    </xdr:from>
    <xdr:ext cx="762000" cy="259045"/>
    <xdr:sp macro="" textlink="">
      <xdr:nvSpPr>
        <xdr:cNvPr id="350" name="テキスト ボックス 349"/>
        <xdr:cNvSpPr txBox="1"/>
      </xdr:nvSpPr>
      <xdr:spPr>
        <a:xfrm>
          <a:off x="13131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年度の単年度数値は、新たに市債の元金償還が約２億６千万円発生したものの、特別会計の地方債の償還に充てる繰出金の大幅な減少により、平成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ポイント減少したが、実質公債費比率は３か年平均で算出されるため、前年度よりも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元金償還が新たに始まる地方債の影響もあるため、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可能な限り繰上償還を行うとともに、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交付税上より有利な市債発行事業を厳選していく必要がある。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156210</xdr:rowOff>
    </xdr:to>
    <xdr:cxnSp macro="">
      <xdr:nvCxnSpPr>
        <xdr:cNvPr id="384" name="直線コネクタ 383"/>
        <xdr:cNvCxnSpPr/>
      </xdr:nvCxnSpPr>
      <xdr:spPr>
        <a:xfrm>
          <a:off x="16179800" y="658283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67733</xdr:rowOff>
    </xdr:to>
    <xdr:cxnSp macro="">
      <xdr:nvCxnSpPr>
        <xdr:cNvPr id="387" name="直線コネクタ 386"/>
        <xdr:cNvCxnSpPr/>
      </xdr:nvCxnSpPr>
      <xdr:spPr>
        <a:xfrm>
          <a:off x="15290800" y="649435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27517</xdr:rowOff>
    </xdr:to>
    <xdr:cxnSp macro="">
      <xdr:nvCxnSpPr>
        <xdr:cNvPr id="390" name="直線コネクタ 389"/>
        <xdr:cNvCxnSpPr/>
      </xdr:nvCxnSpPr>
      <xdr:spPr>
        <a:xfrm flipV="1">
          <a:off x="14401800" y="64943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132080</xdr:rowOff>
    </xdr:to>
    <xdr:cxnSp macro="">
      <xdr:nvCxnSpPr>
        <xdr:cNvPr id="393" name="直線コネクタ 392"/>
        <xdr:cNvCxnSpPr/>
      </xdr:nvCxnSpPr>
      <xdr:spPr>
        <a:xfrm flipV="1">
          <a:off x="13512800" y="65426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3" name="楕円 402"/>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4"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5" name="楕円 404"/>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6" name="テキスト ボックス 405"/>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7" name="楕円 406"/>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8" name="テキスト ボックス 407"/>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9" name="楕円 408"/>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10" name="テキスト ボックス 409"/>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1" name="楕円 410"/>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2" name="テキスト ボックス 411"/>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将来負担比率は、昨年度と同様、算定されなかった。これは、将来負担軽減のための繰上償還による地方債現在高の減少および下水道会計繰入見込額が減少したことなどに起因するものである。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も合併特例債などにより地方債現在高の増加が見込まれるため、後世への負担を少しでも軽減するよう、新規事業について総点検を図るとともに、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市債発行事業を厳選し財政規律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の維持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5" name="テキスト ボックス 454"/>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166624</xdr:rowOff>
    </xdr:from>
    <xdr:to>
      <xdr:col>64</xdr:col>
      <xdr:colOff>152400</xdr:colOff>
      <xdr:row>14</xdr:row>
      <xdr:rowOff>96774</xdr:rowOff>
    </xdr:to>
    <xdr:sp macro="" textlink="">
      <xdr:nvSpPr>
        <xdr:cNvPr id="461" name="楕円 460"/>
        <xdr:cNvSpPr/>
      </xdr:nvSpPr>
      <xdr:spPr>
        <a:xfrm>
          <a:off x="13462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106951</xdr:rowOff>
    </xdr:from>
    <xdr:ext cx="762000" cy="259045"/>
    <xdr:sp macro="" textlink="">
      <xdr:nvSpPr>
        <xdr:cNvPr id="462" name="テキスト ボックス 461"/>
        <xdr:cNvSpPr txBox="1"/>
      </xdr:nvSpPr>
      <xdr:spPr>
        <a:xfrm>
          <a:off x="13131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人件費に係る経常収支比率は、職員数</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の減少等の要因により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下回ったが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、ごみ処理や消防業務を一部事務組合で行っているため、これらを加味した場合、大幅に増加することとなる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民間でも実施可能な業務の更なる検討や事務事業の抜本的な見直しなどを行い、引き続き定員管理、給与の適正化に努める。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60706</xdr:rowOff>
    </xdr:to>
    <xdr:cxnSp macro="">
      <xdr:nvCxnSpPr>
        <xdr:cNvPr id="64" name="直線コネクタ 63"/>
        <xdr:cNvCxnSpPr/>
      </xdr:nvCxnSpPr>
      <xdr:spPr>
        <a:xfrm flipV="1">
          <a:off x="3987800" y="6367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60706</xdr:rowOff>
    </xdr:to>
    <xdr:cxnSp macro="">
      <xdr:nvCxnSpPr>
        <xdr:cNvPr id="67" name="直線コネクタ 66"/>
        <xdr:cNvCxnSpPr/>
      </xdr:nvCxnSpPr>
      <xdr:spPr>
        <a:xfrm>
          <a:off x="3098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51562</xdr:rowOff>
    </xdr:to>
    <xdr:cxnSp macro="">
      <xdr:nvCxnSpPr>
        <xdr:cNvPr id="70" name="直線コネクタ 69"/>
        <xdr:cNvCxnSpPr/>
      </xdr:nvCxnSpPr>
      <xdr:spPr>
        <a:xfrm>
          <a:off x="2209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24130</xdr:rowOff>
    </xdr:to>
    <xdr:cxnSp macro="">
      <xdr:nvCxnSpPr>
        <xdr:cNvPr id="73" name="直線コネクタ 72"/>
        <xdr:cNvCxnSpPr/>
      </xdr:nvCxnSpPr>
      <xdr:spPr>
        <a:xfrm>
          <a:off x="1320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物件費に係る経常収支比率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は、小学校情報セキュリティ工事の完了やパソコン教室用タブレットの導入完了等により、関連経費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電算処理委託料等）が減少したため、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より下回る状況となった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今後も、新たな行政需要への対応などにより、物件費の増加が考えられるが、事務事業の更なる見直しや施設の再編・統合を進め、経費の抑制に努める。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120650</xdr:rowOff>
    </xdr:to>
    <xdr:cxnSp macro="">
      <xdr:nvCxnSpPr>
        <xdr:cNvPr id="125" name="直線コネクタ 124"/>
        <xdr:cNvCxnSpPr/>
      </xdr:nvCxnSpPr>
      <xdr:spPr>
        <a:xfrm flipV="1">
          <a:off x="15671800" y="2857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120650</xdr:rowOff>
    </xdr:to>
    <xdr:cxnSp macro="">
      <xdr:nvCxnSpPr>
        <xdr:cNvPr id="128" name="直線コネクタ 127"/>
        <xdr:cNvCxnSpPr/>
      </xdr:nvCxnSpPr>
      <xdr:spPr>
        <a:xfrm>
          <a:off x="14782800" y="298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69850</xdr:rowOff>
    </xdr:to>
    <xdr:cxnSp macro="">
      <xdr:nvCxnSpPr>
        <xdr:cNvPr id="131" name="直線コネクタ 130"/>
        <xdr:cNvCxnSpPr/>
      </xdr:nvCxnSpPr>
      <xdr:spPr>
        <a:xfrm>
          <a:off x="13893800" y="2882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139700</xdr:rowOff>
    </xdr:to>
    <xdr:cxnSp macro="">
      <xdr:nvCxnSpPr>
        <xdr:cNvPr id="134" name="直線コネクタ 133"/>
        <xdr:cNvCxnSpPr/>
      </xdr:nvCxnSpPr>
      <xdr:spPr>
        <a:xfrm>
          <a:off x="13004800" y="283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4" name="楕円 143"/>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5" name="物件費該当値テキスト"/>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6" name="楕円 145"/>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47" name="テキスト ボックス 146"/>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0" name="楕円 149"/>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51" name="テキスト ボックス 150"/>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扶助費に係る経常収支比率は、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障がい福祉サービス利用者数の増加等による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自立支援給付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および</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障がい児および低年齢児加配の増加による私立保育所等運営経費の増加により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類似団体よりも低い数値ではあるが、全国平均を上回る高齢化率など今後も扶助費の増加が見込まれるため、引き続き、資格審査等の適正化と予防施策の推進に努める。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61685</xdr:rowOff>
    </xdr:to>
    <xdr:cxnSp macro="">
      <xdr:nvCxnSpPr>
        <xdr:cNvPr id="188" name="直線コネクタ 187"/>
        <xdr:cNvCxnSpPr/>
      </xdr:nvCxnSpPr>
      <xdr:spPr>
        <a:xfrm>
          <a:off x="3987800" y="9630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29028</xdr:rowOff>
    </xdr:to>
    <xdr:cxnSp macro="">
      <xdr:nvCxnSpPr>
        <xdr:cNvPr id="191" name="直線コネクタ 190"/>
        <xdr:cNvCxnSpPr/>
      </xdr:nvCxnSpPr>
      <xdr:spPr>
        <a:xfrm>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151493</xdr:rowOff>
    </xdr:to>
    <xdr:cxnSp macro="">
      <xdr:nvCxnSpPr>
        <xdr:cNvPr id="194" name="直線コネクタ 193"/>
        <xdr:cNvCxnSpPr/>
      </xdr:nvCxnSpPr>
      <xdr:spPr>
        <a:xfrm>
          <a:off x="2209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151493</xdr:rowOff>
    </xdr:to>
    <xdr:cxnSp macro="">
      <xdr:nvCxnSpPr>
        <xdr:cNvPr id="197" name="直線コネクタ 196"/>
        <xdr:cNvCxnSpPr/>
      </xdr:nvCxnSpPr>
      <xdr:spPr>
        <a:xfrm flipV="1">
          <a:off x="1320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7" name="楕円 206"/>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08"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9" name="楕円 208"/>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0" name="テキスト ボックス 209"/>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3" name="楕円 212"/>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4" name="テキスト ボックス 213"/>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6" name="テキスト ボックス 215"/>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その他の経常収支比率は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年度から下水道事業の地方公営企業法適用化による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減少（繰出金⇒補助費等）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大幅に下降し、類似団体平均を下回っ</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各特別会計においては、業務効率化による経費の削減と独立採算の原則に基づき、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料金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の適正化による財政の健全化に努める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。特に介護保険事業について、給付費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の適正化と予防施策の推進</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を重点的に行う必要がある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60</xdr:row>
      <xdr:rowOff>12700</xdr:rowOff>
    </xdr:to>
    <xdr:cxnSp macro="">
      <xdr:nvCxnSpPr>
        <xdr:cNvPr id="249" name="直線コネクタ 248"/>
        <xdr:cNvCxnSpPr/>
      </xdr:nvCxnSpPr>
      <xdr:spPr>
        <a:xfrm flipV="1">
          <a:off x="15671800" y="9522460"/>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12700</xdr:rowOff>
    </xdr:to>
    <xdr:cxnSp macro="">
      <xdr:nvCxnSpPr>
        <xdr:cNvPr id="252" name="直線コネクタ 251"/>
        <xdr:cNvCxnSpPr/>
      </xdr:nvCxnSpPr>
      <xdr:spPr>
        <a:xfrm>
          <a:off x="14782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59</xdr:row>
      <xdr:rowOff>107950</xdr:rowOff>
    </xdr:to>
    <xdr:cxnSp macro="">
      <xdr:nvCxnSpPr>
        <xdr:cNvPr id="255" name="直線コネクタ 254"/>
        <xdr:cNvCxnSpPr/>
      </xdr:nvCxnSpPr>
      <xdr:spPr>
        <a:xfrm>
          <a:off x="13893800" y="10055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111760</xdr:rowOff>
    </xdr:to>
    <xdr:cxnSp macro="">
      <xdr:nvCxnSpPr>
        <xdr:cNvPr id="258" name="直線コネクタ 257"/>
        <xdr:cNvCxnSpPr/>
      </xdr:nvCxnSpPr>
      <xdr:spPr>
        <a:xfrm>
          <a:off x="13004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8" name="楕円 267"/>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9"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0" name="楕円 269"/>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1" name="テキスト ボックス 270"/>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3" name="テキスト ボックス 272"/>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4" name="楕円 273"/>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5" name="テキスト ボックス 274"/>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補助費等に係る経常収支比率は、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年度から下水道事業の地方公営企業法適用化により、繰出金を補助費等として支出したことや湖北地域消防組合の本部庁舎建設経費負担金の増加などにより大幅に増加した。今後は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下水道使用料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の適正化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を図るとともに、各種補助事業についても、妥当性、効果等を検証し、社会的・経済情勢に合致しない補助金などは廃止するなど、不断の見直しを図る。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39</xdr:row>
      <xdr:rowOff>51562</xdr:rowOff>
    </xdr:to>
    <xdr:cxnSp macro="">
      <xdr:nvCxnSpPr>
        <xdr:cNvPr id="307" name="直線コネクタ 306"/>
        <xdr:cNvCxnSpPr/>
      </xdr:nvCxnSpPr>
      <xdr:spPr>
        <a:xfrm>
          <a:off x="15671800" y="6216904"/>
          <a:ext cx="8382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90424</xdr:rowOff>
    </xdr:to>
    <xdr:cxnSp macro="">
      <xdr:nvCxnSpPr>
        <xdr:cNvPr id="310" name="直線コネクタ 309"/>
        <xdr:cNvCxnSpPr/>
      </xdr:nvCxnSpPr>
      <xdr:spPr>
        <a:xfrm flipV="1">
          <a:off x="14782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90424</xdr:rowOff>
    </xdr:to>
    <xdr:cxnSp macro="">
      <xdr:nvCxnSpPr>
        <xdr:cNvPr id="313" name="直線コネクタ 312"/>
        <xdr:cNvCxnSpPr/>
      </xdr:nvCxnSpPr>
      <xdr:spPr>
        <a:xfrm>
          <a:off x="13893800" y="6212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40132</xdr:rowOff>
    </xdr:to>
    <xdr:cxnSp macro="">
      <xdr:nvCxnSpPr>
        <xdr:cNvPr id="316" name="直線コネクタ 315"/>
        <xdr:cNvCxnSpPr/>
      </xdr:nvCxnSpPr>
      <xdr:spPr>
        <a:xfrm>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26" name="楕円 325"/>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27" name="補助費等該当値テキスト"/>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8" name="楕円 327"/>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9" name="テキスト ボックス 328"/>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0" name="楕円 329"/>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1" name="テキスト ボックス 33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3" name="テキスト ボックス 33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4" name="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公債費に係る経常収支比率は、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過年度実施した大規模事業に係る定時償還の開始や農業集落排水事業特別会計の廃止に伴い、当該特別会計の市債を一般会計で引き継いだこと等により前年度と比較して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類似団体平均よりも低くなって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年度から繰上償還を継続して実施してきたことによ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る効果だと考えられるが、今後は定時償還額の上昇が見込まれることから、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後年度の財源負担を考慮し、計画的な基金の活用、市債発行事業の厳選、繰上償還の実施などを行い公債費の抑制に努める。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164556</xdr:rowOff>
    </xdr:from>
    <xdr:to>
      <xdr:col>24</xdr:col>
      <xdr:colOff>25400</xdr:colOff>
      <xdr:row>76</xdr:row>
      <xdr:rowOff>51888</xdr:rowOff>
    </xdr:to>
    <xdr:cxnSp macro="">
      <xdr:nvCxnSpPr>
        <xdr:cNvPr id="370" name="直線コネクタ 369"/>
        <xdr:cNvCxnSpPr/>
      </xdr:nvCxnSpPr>
      <xdr:spPr>
        <a:xfrm>
          <a:off x="3987800" y="130233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164556</xdr:rowOff>
    </xdr:to>
    <xdr:cxnSp macro="">
      <xdr:nvCxnSpPr>
        <xdr:cNvPr id="373" name="直線コネクタ 372"/>
        <xdr:cNvCxnSpPr/>
      </xdr:nvCxnSpPr>
      <xdr:spPr>
        <a:xfrm>
          <a:off x="3098800" y="12997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73116</xdr:rowOff>
    </xdr:from>
    <xdr:to>
      <xdr:col>15</xdr:col>
      <xdr:colOff>98425</xdr:colOff>
      <xdr:row>75</xdr:row>
      <xdr:rowOff>138430</xdr:rowOff>
    </xdr:to>
    <xdr:cxnSp macro="">
      <xdr:nvCxnSpPr>
        <xdr:cNvPr id="376" name="直線コネクタ 375"/>
        <xdr:cNvCxnSpPr/>
      </xdr:nvCxnSpPr>
      <xdr:spPr>
        <a:xfrm>
          <a:off x="2209800" y="129318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73116</xdr:rowOff>
    </xdr:from>
    <xdr:to>
      <xdr:col>11</xdr:col>
      <xdr:colOff>9525</xdr:colOff>
      <xdr:row>76</xdr:row>
      <xdr:rowOff>6169</xdr:rowOff>
    </xdr:to>
    <xdr:cxnSp macro="">
      <xdr:nvCxnSpPr>
        <xdr:cNvPr id="379" name="直線コネクタ 378"/>
        <xdr:cNvCxnSpPr/>
      </xdr:nvCxnSpPr>
      <xdr:spPr>
        <a:xfrm flipV="1">
          <a:off x="1320800" y="129318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xdr:rowOff>
    </xdr:from>
    <xdr:to>
      <xdr:col>24</xdr:col>
      <xdr:colOff>76200</xdr:colOff>
      <xdr:row>76</xdr:row>
      <xdr:rowOff>102688</xdr:rowOff>
    </xdr:to>
    <xdr:sp macro="" textlink="">
      <xdr:nvSpPr>
        <xdr:cNvPr id="389" name="楕円 388"/>
        <xdr:cNvSpPr/>
      </xdr:nvSpPr>
      <xdr:spPr>
        <a:xfrm>
          <a:off x="4775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17615</xdr:rowOff>
    </xdr:from>
    <xdr:ext cx="762000" cy="259045"/>
    <xdr:sp macro="" textlink="">
      <xdr:nvSpPr>
        <xdr:cNvPr id="390" name="公債費該当値テキスト"/>
        <xdr:cNvSpPr txBox="1"/>
      </xdr:nvSpPr>
      <xdr:spPr>
        <a:xfrm>
          <a:off x="4914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113756</xdr:rowOff>
    </xdr:from>
    <xdr:to>
      <xdr:col>20</xdr:col>
      <xdr:colOff>38100</xdr:colOff>
      <xdr:row>76</xdr:row>
      <xdr:rowOff>43906</xdr:rowOff>
    </xdr:to>
    <xdr:sp macro="" textlink="">
      <xdr:nvSpPr>
        <xdr:cNvPr id="391" name="楕円 390"/>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54083</xdr:rowOff>
    </xdr:from>
    <xdr:ext cx="736600" cy="259045"/>
    <xdr:sp macro="" textlink="">
      <xdr:nvSpPr>
        <xdr:cNvPr id="392" name="テキスト ボックス 391"/>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3" name="楕円 392"/>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4" name="テキスト ボックス 393"/>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22316</xdr:rowOff>
    </xdr:from>
    <xdr:to>
      <xdr:col>11</xdr:col>
      <xdr:colOff>60325</xdr:colOff>
      <xdr:row>75</xdr:row>
      <xdr:rowOff>123916</xdr:rowOff>
    </xdr:to>
    <xdr:sp macro="" textlink="">
      <xdr:nvSpPr>
        <xdr:cNvPr id="395" name="楕円 394"/>
        <xdr:cNvSpPr/>
      </xdr:nvSpPr>
      <xdr:spPr>
        <a:xfrm>
          <a:off x="2159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134093</xdr:rowOff>
    </xdr:from>
    <xdr:ext cx="762000" cy="259045"/>
    <xdr:sp macro="" textlink="">
      <xdr:nvSpPr>
        <xdr:cNvPr id="396" name="テキスト ボックス 395"/>
        <xdr:cNvSpPr txBox="1"/>
      </xdr:nvSpPr>
      <xdr:spPr>
        <a:xfrm>
          <a:off x="1828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126819</xdr:rowOff>
    </xdr:from>
    <xdr:to>
      <xdr:col>6</xdr:col>
      <xdr:colOff>171450</xdr:colOff>
      <xdr:row>76</xdr:row>
      <xdr:rowOff>56969</xdr:rowOff>
    </xdr:to>
    <xdr:sp macro="" textlink="">
      <xdr:nvSpPr>
        <xdr:cNvPr id="397" name="楕円 396"/>
        <xdr:cNvSpPr/>
      </xdr:nvSpPr>
      <xdr:spPr>
        <a:xfrm>
          <a:off x="1270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67146</xdr:rowOff>
    </xdr:from>
    <xdr:ext cx="762000" cy="259045"/>
    <xdr:sp macro="" textlink="">
      <xdr:nvSpPr>
        <xdr:cNvPr id="398" name="テキスト ボックス 397"/>
        <xdr:cNvSpPr txBox="1"/>
      </xdr:nvSpPr>
      <xdr:spPr>
        <a:xfrm>
          <a:off x="939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公債費以外の経常収支比率が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したのは、前年度と比較して、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扶助費および</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したことが主な要因である。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今後は、公共施設等の長寿命化対策や更新を迎える既存施設の延命化を図る必要があり、維持管理費の増大が見込まれることから、公共施設等総合管理計画に沿った施設保有量の最適化に取り組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む</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77</xdr:row>
      <xdr:rowOff>170435</xdr:rowOff>
    </xdr:to>
    <xdr:cxnSp macro="">
      <xdr:nvCxnSpPr>
        <xdr:cNvPr id="429" name="直線コネクタ 428"/>
        <xdr:cNvCxnSpPr/>
      </xdr:nvCxnSpPr>
      <xdr:spPr>
        <a:xfrm flipV="1">
          <a:off x="15671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170435</xdr:rowOff>
    </xdr:to>
    <xdr:cxnSp macro="">
      <xdr:nvCxnSpPr>
        <xdr:cNvPr id="432" name="直線コネクタ 431"/>
        <xdr:cNvCxnSpPr/>
      </xdr:nvCxnSpPr>
      <xdr:spPr>
        <a:xfrm>
          <a:off x="14782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77</xdr:row>
      <xdr:rowOff>133858</xdr:rowOff>
    </xdr:to>
    <xdr:cxnSp macro="">
      <xdr:nvCxnSpPr>
        <xdr:cNvPr id="435" name="直線コネクタ 434"/>
        <xdr:cNvCxnSpPr/>
      </xdr:nvCxnSpPr>
      <xdr:spPr>
        <a:xfrm>
          <a:off x="13893800" y="131297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99568</xdr:rowOff>
    </xdr:to>
    <xdr:cxnSp macro="">
      <xdr:nvCxnSpPr>
        <xdr:cNvPr id="438" name="直線コネクタ 437"/>
        <xdr:cNvCxnSpPr/>
      </xdr:nvCxnSpPr>
      <xdr:spPr>
        <a:xfrm>
          <a:off x="13004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8" name="楕円 447"/>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9"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0" name="楕円 449"/>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1" name="テキスト ボックス 450"/>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2" name="楕円 451"/>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3" name="テキスト ボックス 452"/>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4" name="楕円 453"/>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5" name="テキスト ボックス 454"/>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6" name="楕円 455"/>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84853</xdr:rowOff>
    </xdr:from>
    <xdr:ext cx="762000" cy="259045"/>
    <xdr:sp macro="" textlink="">
      <xdr:nvSpPr>
        <xdr:cNvPr id="457" name="テキスト ボックス 456"/>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6800</xdr:rowOff>
    </xdr:from>
    <xdr:to>
      <xdr:col>29</xdr:col>
      <xdr:colOff>127000</xdr:colOff>
      <xdr:row>15</xdr:row>
      <xdr:rowOff>6947</xdr:rowOff>
    </xdr:to>
    <xdr:cxnSp macro="">
      <xdr:nvCxnSpPr>
        <xdr:cNvPr id="52" name="直線コネクタ 51"/>
        <xdr:cNvCxnSpPr/>
      </xdr:nvCxnSpPr>
      <xdr:spPr bwMode="auto">
        <a:xfrm flipV="1">
          <a:off x="5003800" y="2626175"/>
          <a:ext cx="647700" cy="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6947</xdr:rowOff>
    </xdr:from>
    <xdr:to>
      <xdr:col>26</xdr:col>
      <xdr:colOff>50800</xdr:colOff>
      <xdr:row>15</xdr:row>
      <xdr:rowOff>42821</xdr:rowOff>
    </xdr:to>
    <xdr:cxnSp macro="">
      <xdr:nvCxnSpPr>
        <xdr:cNvPr id="55" name="直線コネクタ 54"/>
        <xdr:cNvCxnSpPr/>
      </xdr:nvCxnSpPr>
      <xdr:spPr bwMode="auto">
        <a:xfrm flipV="1">
          <a:off x="4305300" y="2626322"/>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26966</xdr:rowOff>
    </xdr:from>
    <xdr:to>
      <xdr:col>22</xdr:col>
      <xdr:colOff>114300</xdr:colOff>
      <xdr:row>15</xdr:row>
      <xdr:rowOff>42821</xdr:rowOff>
    </xdr:to>
    <xdr:cxnSp macro="">
      <xdr:nvCxnSpPr>
        <xdr:cNvPr id="58" name="直線コネクタ 57"/>
        <xdr:cNvCxnSpPr/>
      </xdr:nvCxnSpPr>
      <xdr:spPr bwMode="auto">
        <a:xfrm>
          <a:off x="3606800" y="2646341"/>
          <a:ext cx="6985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26966</xdr:rowOff>
    </xdr:from>
    <xdr:to>
      <xdr:col>18</xdr:col>
      <xdr:colOff>177800</xdr:colOff>
      <xdr:row>15</xdr:row>
      <xdr:rowOff>89439</xdr:rowOff>
    </xdr:to>
    <xdr:cxnSp macro="">
      <xdr:nvCxnSpPr>
        <xdr:cNvPr id="61" name="直線コネクタ 60"/>
        <xdr:cNvCxnSpPr/>
      </xdr:nvCxnSpPr>
      <xdr:spPr bwMode="auto">
        <a:xfrm flipV="1">
          <a:off x="2908300" y="2646341"/>
          <a:ext cx="698500" cy="62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127450</xdr:rowOff>
    </xdr:from>
    <xdr:to>
      <xdr:col>29</xdr:col>
      <xdr:colOff>177800</xdr:colOff>
      <xdr:row>15</xdr:row>
      <xdr:rowOff>57600</xdr:rowOff>
    </xdr:to>
    <xdr:sp macro="" textlink="">
      <xdr:nvSpPr>
        <xdr:cNvPr id="71" name="楕円 70"/>
        <xdr:cNvSpPr/>
      </xdr:nvSpPr>
      <xdr:spPr bwMode="auto">
        <a:xfrm>
          <a:off x="5600700" y="257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143977</xdr:rowOff>
    </xdr:from>
    <xdr:ext cx="762000" cy="259045"/>
    <xdr:sp macro="" textlink="">
      <xdr:nvSpPr>
        <xdr:cNvPr id="72" name="人口1人当たり決算額の推移該当値テキスト130"/>
        <xdr:cNvSpPr txBox="1"/>
      </xdr:nvSpPr>
      <xdr:spPr>
        <a:xfrm>
          <a:off x="5740400" y="242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127597</xdr:rowOff>
    </xdr:from>
    <xdr:to>
      <xdr:col>26</xdr:col>
      <xdr:colOff>101600</xdr:colOff>
      <xdr:row>15</xdr:row>
      <xdr:rowOff>57747</xdr:rowOff>
    </xdr:to>
    <xdr:sp macro="" textlink="">
      <xdr:nvSpPr>
        <xdr:cNvPr id="73" name="楕円 72"/>
        <xdr:cNvSpPr/>
      </xdr:nvSpPr>
      <xdr:spPr bwMode="auto">
        <a:xfrm>
          <a:off x="4953000" y="257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67924</xdr:rowOff>
    </xdr:from>
    <xdr:ext cx="736600" cy="259045"/>
    <xdr:sp macro="" textlink="">
      <xdr:nvSpPr>
        <xdr:cNvPr id="74" name="テキスト ボックス 73"/>
        <xdr:cNvSpPr txBox="1"/>
      </xdr:nvSpPr>
      <xdr:spPr>
        <a:xfrm>
          <a:off x="4622800" y="23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163471</xdr:rowOff>
    </xdr:from>
    <xdr:to>
      <xdr:col>22</xdr:col>
      <xdr:colOff>165100</xdr:colOff>
      <xdr:row>15</xdr:row>
      <xdr:rowOff>93621</xdr:rowOff>
    </xdr:to>
    <xdr:sp macro="" textlink="">
      <xdr:nvSpPr>
        <xdr:cNvPr id="75" name="楕円 74"/>
        <xdr:cNvSpPr/>
      </xdr:nvSpPr>
      <xdr:spPr bwMode="auto">
        <a:xfrm>
          <a:off x="4254500" y="261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103798</xdr:rowOff>
    </xdr:from>
    <xdr:ext cx="762000" cy="259045"/>
    <xdr:sp macro="" textlink="">
      <xdr:nvSpPr>
        <xdr:cNvPr id="76" name="テキスト ボックス 75"/>
        <xdr:cNvSpPr txBox="1"/>
      </xdr:nvSpPr>
      <xdr:spPr>
        <a:xfrm>
          <a:off x="3924300" y="238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147616</xdr:rowOff>
    </xdr:from>
    <xdr:to>
      <xdr:col>19</xdr:col>
      <xdr:colOff>38100</xdr:colOff>
      <xdr:row>15</xdr:row>
      <xdr:rowOff>77766</xdr:rowOff>
    </xdr:to>
    <xdr:sp macro="" textlink="">
      <xdr:nvSpPr>
        <xdr:cNvPr id="77" name="楕円 76"/>
        <xdr:cNvSpPr/>
      </xdr:nvSpPr>
      <xdr:spPr bwMode="auto">
        <a:xfrm>
          <a:off x="3556000" y="259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87943</xdr:rowOff>
    </xdr:from>
    <xdr:ext cx="762000" cy="259045"/>
    <xdr:sp macro="" textlink="">
      <xdr:nvSpPr>
        <xdr:cNvPr id="78" name="テキスト ボックス 77"/>
        <xdr:cNvSpPr txBox="1"/>
      </xdr:nvSpPr>
      <xdr:spPr>
        <a:xfrm>
          <a:off x="3225800" y="236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38639</xdr:rowOff>
    </xdr:from>
    <xdr:to>
      <xdr:col>15</xdr:col>
      <xdr:colOff>101600</xdr:colOff>
      <xdr:row>15</xdr:row>
      <xdr:rowOff>140239</xdr:rowOff>
    </xdr:to>
    <xdr:sp macro="" textlink="">
      <xdr:nvSpPr>
        <xdr:cNvPr id="79" name="楕円 78"/>
        <xdr:cNvSpPr/>
      </xdr:nvSpPr>
      <xdr:spPr bwMode="auto">
        <a:xfrm>
          <a:off x="2857500" y="265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125016</xdr:rowOff>
    </xdr:from>
    <xdr:ext cx="762000" cy="259045"/>
    <xdr:sp macro="" textlink="">
      <xdr:nvSpPr>
        <xdr:cNvPr id="80" name="テキスト ボックス 79"/>
        <xdr:cNvSpPr txBox="1"/>
      </xdr:nvSpPr>
      <xdr:spPr>
        <a:xfrm>
          <a:off x="2527300" y="27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248093</xdr:rowOff>
    </xdr:from>
    <xdr:to>
      <xdr:col>29</xdr:col>
      <xdr:colOff>127000</xdr:colOff>
      <xdr:row>37</xdr:row>
      <xdr:rowOff>86603</xdr:rowOff>
    </xdr:to>
    <xdr:cxnSp macro="">
      <xdr:nvCxnSpPr>
        <xdr:cNvPr id="116" name="直線コネクタ 115"/>
        <xdr:cNvCxnSpPr/>
      </xdr:nvCxnSpPr>
      <xdr:spPr bwMode="auto">
        <a:xfrm>
          <a:off x="5003800" y="6858443"/>
          <a:ext cx="647700" cy="35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248093</xdr:rowOff>
    </xdr:from>
    <xdr:to>
      <xdr:col>26</xdr:col>
      <xdr:colOff>50800</xdr:colOff>
      <xdr:row>37</xdr:row>
      <xdr:rowOff>118215</xdr:rowOff>
    </xdr:to>
    <xdr:cxnSp macro="">
      <xdr:nvCxnSpPr>
        <xdr:cNvPr id="119" name="直線コネクタ 118"/>
        <xdr:cNvCxnSpPr/>
      </xdr:nvCxnSpPr>
      <xdr:spPr bwMode="auto">
        <a:xfrm flipV="1">
          <a:off x="4305300" y="6858443"/>
          <a:ext cx="698500" cy="38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118215</xdr:rowOff>
    </xdr:from>
    <xdr:to>
      <xdr:col>22</xdr:col>
      <xdr:colOff>114300</xdr:colOff>
      <xdr:row>37</xdr:row>
      <xdr:rowOff>339729</xdr:rowOff>
    </xdr:to>
    <xdr:cxnSp macro="">
      <xdr:nvCxnSpPr>
        <xdr:cNvPr id="122" name="直線コネクタ 121"/>
        <xdr:cNvCxnSpPr/>
      </xdr:nvCxnSpPr>
      <xdr:spPr bwMode="auto">
        <a:xfrm flipV="1">
          <a:off x="3606800" y="7242915"/>
          <a:ext cx="698500" cy="221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166809</xdr:rowOff>
    </xdr:from>
    <xdr:to>
      <xdr:col>18</xdr:col>
      <xdr:colOff>177800</xdr:colOff>
      <xdr:row>37</xdr:row>
      <xdr:rowOff>339729</xdr:rowOff>
    </xdr:to>
    <xdr:cxnSp macro="">
      <xdr:nvCxnSpPr>
        <xdr:cNvPr id="125" name="直線コネクタ 124"/>
        <xdr:cNvCxnSpPr/>
      </xdr:nvCxnSpPr>
      <xdr:spPr bwMode="auto">
        <a:xfrm>
          <a:off x="2908300" y="7120059"/>
          <a:ext cx="698500" cy="34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35803</xdr:rowOff>
    </xdr:from>
    <xdr:to>
      <xdr:col>29</xdr:col>
      <xdr:colOff>177800</xdr:colOff>
      <xdr:row>37</xdr:row>
      <xdr:rowOff>137403</xdr:rowOff>
    </xdr:to>
    <xdr:sp macro="" textlink="">
      <xdr:nvSpPr>
        <xdr:cNvPr id="135" name="楕円 134"/>
        <xdr:cNvSpPr/>
      </xdr:nvSpPr>
      <xdr:spPr bwMode="auto">
        <a:xfrm>
          <a:off x="5600700" y="716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7880</xdr:rowOff>
    </xdr:from>
    <xdr:ext cx="762000" cy="259045"/>
    <xdr:sp macro="" textlink="">
      <xdr:nvSpPr>
        <xdr:cNvPr id="136" name="人口1人当たり決算額の推移該当値テキスト445"/>
        <xdr:cNvSpPr txBox="1"/>
      </xdr:nvSpPr>
      <xdr:spPr>
        <a:xfrm>
          <a:off x="5740400" y="713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197293</xdr:rowOff>
    </xdr:from>
    <xdr:to>
      <xdr:col>26</xdr:col>
      <xdr:colOff>101600</xdr:colOff>
      <xdr:row>35</xdr:row>
      <xdr:rowOff>298893</xdr:rowOff>
    </xdr:to>
    <xdr:sp macro="" textlink="">
      <xdr:nvSpPr>
        <xdr:cNvPr id="137" name="楕円 136"/>
        <xdr:cNvSpPr/>
      </xdr:nvSpPr>
      <xdr:spPr bwMode="auto">
        <a:xfrm>
          <a:off x="4953000" y="680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309070</xdr:rowOff>
    </xdr:from>
    <xdr:ext cx="736600" cy="259045"/>
    <xdr:sp macro="" textlink="">
      <xdr:nvSpPr>
        <xdr:cNvPr id="138" name="テキスト ボックス 137"/>
        <xdr:cNvSpPr txBox="1"/>
      </xdr:nvSpPr>
      <xdr:spPr>
        <a:xfrm>
          <a:off x="4622800" y="657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67415</xdr:rowOff>
    </xdr:from>
    <xdr:to>
      <xdr:col>22</xdr:col>
      <xdr:colOff>165100</xdr:colOff>
      <xdr:row>37</xdr:row>
      <xdr:rowOff>169015</xdr:rowOff>
    </xdr:to>
    <xdr:sp macro="" textlink="">
      <xdr:nvSpPr>
        <xdr:cNvPr id="139" name="楕円 138"/>
        <xdr:cNvSpPr/>
      </xdr:nvSpPr>
      <xdr:spPr bwMode="auto">
        <a:xfrm>
          <a:off x="4254500" y="719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153792</xdr:rowOff>
    </xdr:from>
    <xdr:ext cx="762000" cy="259045"/>
    <xdr:sp macro="" textlink="">
      <xdr:nvSpPr>
        <xdr:cNvPr id="140" name="テキスト ボックス 139"/>
        <xdr:cNvSpPr txBox="1"/>
      </xdr:nvSpPr>
      <xdr:spPr>
        <a:xfrm>
          <a:off x="3924300" y="727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288929</xdr:rowOff>
    </xdr:from>
    <xdr:to>
      <xdr:col>19</xdr:col>
      <xdr:colOff>38100</xdr:colOff>
      <xdr:row>38</xdr:row>
      <xdr:rowOff>47629</xdr:rowOff>
    </xdr:to>
    <xdr:sp macro="" textlink="">
      <xdr:nvSpPr>
        <xdr:cNvPr id="141" name="楕円 140"/>
        <xdr:cNvSpPr/>
      </xdr:nvSpPr>
      <xdr:spPr bwMode="auto">
        <a:xfrm>
          <a:off x="3556000" y="741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32406</xdr:rowOff>
    </xdr:from>
    <xdr:ext cx="762000" cy="259045"/>
    <xdr:sp macro="" textlink="">
      <xdr:nvSpPr>
        <xdr:cNvPr id="142" name="テキスト ボックス 141"/>
        <xdr:cNvSpPr txBox="1"/>
      </xdr:nvSpPr>
      <xdr:spPr>
        <a:xfrm>
          <a:off x="3225800" y="750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116009</xdr:rowOff>
    </xdr:from>
    <xdr:to>
      <xdr:col>15</xdr:col>
      <xdr:colOff>101600</xdr:colOff>
      <xdr:row>37</xdr:row>
      <xdr:rowOff>46159</xdr:rowOff>
    </xdr:to>
    <xdr:sp macro="" textlink="">
      <xdr:nvSpPr>
        <xdr:cNvPr id="143" name="楕円 142"/>
        <xdr:cNvSpPr/>
      </xdr:nvSpPr>
      <xdr:spPr bwMode="auto">
        <a:xfrm>
          <a:off x="2857500" y="706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30936</xdr:rowOff>
    </xdr:from>
    <xdr:ext cx="762000" cy="259045"/>
    <xdr:sp macro="" textlink="">
      <xdr:nvSpPr>
        <xdr:cNvPr id="144" name="テキスト ボックス 143"/>
        <xdr:cNvSpPr txBox="1"/>
      </xdr:nvSpPr>
      <xdr:spPr>
        <a:xfrm>
          <a:off x="2527300" y="715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20352</xdr:rowOff>
    </xdr:from>
    <xdr:to>
      <xdr:col>24</xdr:col>
      <xdr:colOff>63500</xdr:colOff>
      <xdr:row>35</xdr:row>
      <xdr:rowOff>22180</xdr:rowOff>
    </xdr:to>
    <xdr:cxnSp macro="">
      <xdr:nvCxnSpPr>
        <xdr:cNvPr id="61" name="直線コネクタ 60"/>
        <xdr:cNvCxnSpPr/>
      </xdr:nvCxnSpPr>
      <xdr:spPr>
        <a:xfrm flipV="1">
          <a:off x="3797300" y="602110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22180</xdr:rowOff>
    </xdr:from>
    <xdr:to>
      <xdr:col>19</xdr:col>
      <xdr:colOff>177800</xdr:colOff>
      <xdr:row>35</xdr:row>
      <xdr:rowOff>40354</xdr:rowOff>
    </xdr:to>
    <xdr:cxnSp macro="">
      <xdr:nvCxnSpPr>
        <xdr:cNvPr id="64" name="直線コネクタ 63"/>
        <xdr:cNvCxnSpPr/>
      </xdr:nvCxnSpPr>
      <xdr:spPr>
        <a:xfrm flipV="1">
          <a:off x="2908300" y="602293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11474</xdr:rowOff>
    </xdr:from>
    <xdr:to>
      <xdr:col>15</xdr:col>
      <xdr:colOff>50800</xdr:colOff>
      <xdr:row>35</xdr:row>
      <xdr:rowOff>40354</xdr:rowOff>
    </xdr:to>
    <xdr:cxnSp macro="">
      <xdr:nvCxnSpPr>
        <xdr:cNvPr id="67" name="直線コネクタ 66"/>
        <xdr:cNvCxnSpPr/>
      </xdr:nvCxnSpPr>
      <xdr:spPr>
        <a:xfrm>
          <a:off x="2019300" y="6012224"/>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11474</xdr:rowOff>
    </xdr:from>
    <xdr:to>
      <xdr:col>10</xdr:col>
      <xdr:colOff>114300</xdr:colOff>
      <xdr:row>35</xdr:row>
      <xdr:rowOff>33649</xdr:rowOff>
    </xdr:to>
    <xdr:cxnSp macro="">
      <xdr:nvCxnSpPr>
        <xdr:cNvPr id="70" name="直線コネクタ 69"/>
        <xdr:cNvCxnSpPr/>
      </xdr:nvCxnSpPr>
      <xdr:spPr>
        <a:xfrm flipV="1">
          <a:off x="1130300" y="6012224"/>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141002</xdr:rowOff>
    </xdr:from>
    <xdr:to>
      <xdr:col>24</xdr:col>
      <xdr:colOff>114300</xdr:colOff>
      <xdr:row>35</xdr:row>
      <xdr:rowOff>71152</xdr:rowOff>
    </xdr:to>
    <xdr:sp macro="" textlink="">
      <xdr:nvSpPr>
        <xdr:cNvPr id="80" name="楕円 79"/>
        <xdr:cNvSpPr/>
      </xdr:nvSpPr>
      <xdr:spPr>
        <a:xfrm>
          <a:off x="4584700" y="59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163879</xdr:rowOff>
    </xdr:from>
    <xdr:ext cx="534377" cy="259045"/>
    <xdr:sp macro="" textlink="">
      <xdr:nvSpPr>
        <xdr:cNvPr id="81" name="人件費該当値テキスト"/>
        <xdr:cNvSpPr txBox="1"/>
      </xdr:nvSpPr>
      <xdr:spPr>
        <a:xfrm>
          <a:off x="4686300" y="58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142830</xdr:rowOff>
    </xdr:from>
    <xdr:to>
      <xdr:col>20</xdr:col>
      <xdr:colOff>38100</xdr:colOff>
      <xdr:row>35</xdr:row>
      <xdr:rowOff>72980</xdr:rowOff>
    </xdr:to>
    <xdr:sp macro="" textlink="">
      <xdr:nvSpPr>
        <xdr:cNvPr id="82" name="楕円 81"/>
        <xdr:cNvSpPr/>
      </xdr:nvSpPr>
      <xdr:spPr>
        <a:xfrm>
          <a:off x="3746500" y="59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89507</xdr:rowOff>
    </xdr:from>
    <xdr:ext cx="534377" cy="259045"/>
    <xdr:sp macro="" textlink="">
      <xdr:nvSpPr>
        <xdr:cNvPr id="83" name="テキスト ボックス 82"/>
        <xdr:cNvSpPr txBox="1"/>
      </xdr:nvSpPr>
      <xdr:spPr>
        <a:xfrm>
          <a:off x="3530111" y="57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161004</xdr:rowOff>
    </xdr:from>
    <xdr:to>
      <xdr:col>15</xdr:col>
      <xdr:colOff>101600</xdr:colOff>
      <xdr:row>35</xdr:row>
      <xdr:rowOff>91154</xdr:rowOff>
    </xdr:to>
    <xdr:sp macro="" textlink="">
      <xdr:nvSpPr>
        <xdr:cNvPr id="84" name="楕円 83"/>
        <xdr:cNvSpPr/>
      </xdr:nvSpPr>
      <xdr:spPr>
        <a:xfrm>
          <a:off x="2857500" y="59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107681</xdr:rowOff>
    </xdr:from>
    <xdr:ext cx="534377" cy="259045"/>
    <xdr:sp macro="" textlink="">
      <xdr:nvSpPr>
        <xdr:cNvPr id="85" name="テキスト ボックス 84"/>
        <xdr:cNvSpPr txBox="1"/>
      </xdr:nvSpPr>
      <xdr:spPr>
        <a:xfrm>
          <a:off x="2641111" y="57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132124</xdr:rowOff>
    </xdr:from>
    <xdr:to>
      <xdr:col>10</xdr:col>
      <xdr:colOff>165100</xdr:colOff>
      <xdr:row>35</xdr:row>
      <xdr:rowOff>62274</xdr:rowOff>
    </xdr:to>
    <xdr:sp macro="" textlink="">
      <xdr:nvSpPr>
        <xdr:cNvPr id="86" name="楕円 85"/>
        <xdr:cNvSpPr/>
      </xdr:nvSpPr>
      <xdr:spPr>
        <a:xfrm>
          <a:off x="1968500" y="59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78801</xdr:rowOff>
    </xdr:from>
    <xdr:ext cx="534377" cy="259045"/>
    <xdr:sp macro="" textlink="">
      <xdr:nvSpPr>
        <xdr:cNvPr id="87" name="テキスト ボックス 86"/>
        <xdr:cNvSpPr txBox="1"/>
      </xdr:nvSpPr>
      <xdr:spPr>
        <a:xfrm>
          <a:off x="1752111" y="57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154299</xdr:rowOff>
    </xdr:from>
    <xdr:to>
      <xdr:col>6</xdr:col>
      <xdr:colOff>38100</xdr:colOff>
      <xdr:row>35</xdr:row>
      <xdr:rowOff>84449</xdr:rowOff>
    </xdr:to>
    <xdr:sp macro="" textlink="">
      <xdr:nvSpPr>
        <xdr:cNvPr id="88" name="楕円 87"/>
        <xdr:cNvSpPr/>
      </xdr:nvSpPr>
      <xdr:spPr>
        <a:xfrm>
          <a:off x="1079500" y="59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75576</xdr:rowOff>
    </xdr:from>
    <xdr:ext cx="534377" cy="259045"/>
    <xdr:sp macro="" textlink="">
      <xdr:nvSpPr>
        <xdr:cNvPr id="89" name="テキスト ボックス 88"/>
        <xdr:cNvSpPr txBox="1"/>
      </xdr:nvSpPr>
      <xdr:spPr>
        <a:xfrm>
          <a:off x="863111" y="60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68285</xdr:rowOff>
    </xdr:from>
    <xdr:to>
      <xdr:col>24</xdr:col>
      <xdr:colOff>63500</xdr:colOff>
      <xdr:row>57</xdr:row>
      <xdr:rowOff>104715</xdr:rowOff>
    </xdr:to>
    <xdr:cxnSp macro="">
      <xdr:nvCxnSpPr>
        <xdr:cNvPr id="117" name="直線コネクタ 116"/>
        <xdr:cNvCxnSpPr/>
      </xdr:nvCxnSpPr>
      <xdr:spPr>
        <a:xfrm>
          <a:off x="3797300" y="9840935"/>
          <a:ext cx="838200" cy="3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65460</xdr:rowOff>
    </xdr:from>
    <xdr:to>
      <xdr:col>19</xdr:col>
      <xdr:colOff>177800</xdr:colOff>
      <xdr:row>57</xdr:row>
      <xdr:rowOff>68285</xdr:rowOff>
    </xdr:to>
    <xdr:cxnSp macro="">
      <xdr:nvCxnSpPr>
        <xdr:cNvPr id="120" name="直線コネクタ 119"/>
        <xdr:cNvCxnSpPr/>
      </xdr:nvCxnSpPr>
      <xdr:spPr>
        <a:xfrm>
          <a:off x="2908300" y="9838110"/>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65460</xdr:rowOff>
    </xdr:from>
    <xdr:to>
      <xdr:col>15</xdr:col>
      <xdr:colOff>50800</xdr:colOff>
      <xdr:row>57</xdr:row>
      <xdr:rowOff>105456</xdr:rowOff>
    </xdr:to>
    <xdr:cxnSp macro="">
      <xdr:nvCxnSpPr>
        <xdr:cNvPr id="123" name="直線コネクタ 122"/>
        <xdr:cNvCxnSpPr/>
      </xdr:nvCxnSpPr>
      <xdr:spPr>
        <a:xfrm flipV="1">
          <a:off x="2019300" y="9838110"/>
          <a:ext cx="889000" cy="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105456</xdr:rowOff>
    </xdr:from>
    <xdr:to>
      <xdr:col>10</xdr:col>
      <xdr:colOff>114300</xdr:colOff>
      <xdr:row>57</xdr:row>
      <xdr:rowOff>152291</xdr:rowOff>
    </xdr:to>
    <xdr:cxnSp macro="">
      <xdr:nvCxnSpPr>
        <xdr:cNvPr id="126" name="直線コネクタ 125"/>
        <xdr:cNvCxnSpPr/>
      </xdr:nvCxnSpPr>
      <xdr:spPr>
        <a:xfrm flipV="1">
          <a:off x="1130300" y="9878106"/>
          <a:ext cx="889000" cy="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53915</xdr:rowOff>
    </xdr:from>
    <xdr:to>
      <xdr:col>24</xdr:col>
      <xdr:colOff>114300</xdr:colOff>
      <xdr:row>57</xdr:row>
      <xdr:rowOff>155515</xdr:rowOff>
    </xdr:to>
    <xdr:sp macro="" textlink="">
      <xdr:nvSpPr>
        <xdr:cNvPr id="136" name="楕円 135"/>
        <xdr:cNvSpPr/>
      </xdr:nvSpPr>
      <xdr:spPr>
        <a:xfrm>
          <a:off x="4584700" y="98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76792</xdr:rowOff>
    </xdr:from>
    <xdr:ext cx="534377" cy="259045"/>
    <xdr:sp macro="" textlink="">
      <xdr:nvSpPr>
        <xdr:cNvPr id="137" name="物件費該当値テキスト"/>
        <xdr:cNvSpPr txBox="1"/>
      </xdr:nvSpPr>
      <xdr:spPr>
        <a:xfrm>
          <a:off x="4686300" y="96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17485</xdr:rowOff>
    </xdr:from>
    <xdr:to>
      <xdr:col>20</xdr:col>
      <xdr:colOff>38100</xdr:colOff>
      <xdr:row>57</xdr:row>
      <xdr:rowOff>119085</xdr:rowOff>
    </xdr:to>
    <xdr:sp macro="" textlink="">
      <xdr:nvSpPr>
        <xdr:cNvPr id="138" name="楕円 137"/>
        <xdr:cNvSpPr/>
      </xdr:nvSpPr>
      <xdr:spPr>
        <a:xfrm>
          <a:off x="3746500" y="97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135612</xdr:rowOff>
    </xdr:from>
    <xdr:ext cx="534377" cy="259045"/>
    <xdr:sp macro="" textlink="">
      <xdr:nvSpPr>
        <xdr:cNvPr id="139" name="テキスト ボックス 138"/>
        <xdr:cNvSpPr txBox="1"/>
      </xdr:nvSpPr>
      <xdr:spPr>
        <a:xfrm>
          <a:off x="3530111" y="956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14660</xdr:rowOff>
    </xdr:from>
    <xdr:to>
      <xdr:col>15</xdr:col>
      <xdr:colOff>101600</xdr:colOff>
      <xdr:row>57</xdr:row>
      <xdr:rowOff>116260</xdr:rowOff>
    </xdr:to>
    <xdr:sp macro="" textlink="">
      <xdr:nvSpPr>
        <xdr:cNvPr id="140" name="楕円 139"/>
        <xdr:cNvSpPr/>
      </xdr:nvSpPr>
      <xdr:spPr>
        <a:xfrm>
          <a:off x="2857500" y="97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132787</xdr:rowOff>
    </xdr:from>
    <xdr:ext cx="534377" cy="259045"/>
    <xdr:sp macro="" textlink="">
      <xdr:nvSpPr>
        <xdr:cNvPr id="141" name="テキスト ボックス 140"/>
        <xdr:cNvSpPr txBox="1"/>
      </xdr:nvSpPr>
      <xdr:spPr>
        <a:xfrm>
          <a:off x="2641111" y="95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54656</xdr:rowOff>
    </xdr:from>
    <xdr:to>
      <xdr:col>10</xdr:col>
      <xdr:colOff>165100</xdr:colOff>
      <xdr:row>57</xdr:row>
      <xdr:rowOff>156256</xdr:rowOff>
    </xdr:to>
    <xdr:sp macro="" textlink="">
      <xdr:nvSpPr>
        <xdr:cNvPr id="142" name="楕円 141"/>
        <xdr:cNvSpPr/>
      </xdr:nvSpPr>
      <xdr:spPr>
        <a:xfrm>
          <a:off x="1968500" y="98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1333</xdr:rowOff>
    </xdr:from>
    <xdr:ext cx="534377" cy="259045"/>
    <xdr:sp macro="" textlink="">
      <xdr:nvSpPr>
        <xdr:cNvPr id="143" name="テキスト ボックス 142"/>
        <xdr:cNvSpPr txBox="1"/>
      </xdr:nvSpPr>
      <xdr:spPr>
        <a:xfrm>
          <a:off x="1752111" y="960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101491</xdr:rowOff>
    </xdr:from>
    <xdr:to>
      <xdr:col>6</xdr:col>
      <xdr:colOff>38100</xdr:colOff>
      <xdr:row>58</xdr:row>
      <xdr:rowOff>31641</xdr:rowOff>
    </xdr:to>
    <xdr:sp macro="" textlink="">
      <xdr:nvSpPr>
        <xdr:cNvPr id="144" name="楕円 143"/>
        <xdr:cNvSpPr/>
      </xdr:nvSpPr>
      <xdr:spPr>
        <a:xfrm>
          <a:off x="1079500" y="98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22768</xdr:rowOff>
    </xdr:from>
    <xdr:ext cx="534377" cy="259045"/>
    <xdr:sp macro="" textlink="">
      <xdr:nvSpPr>
        <xdr:cNvPr id="145" name="テキスト ボックス 144"/>
        <xdr:cNvSpPr txBox="1"/>
      </xdr:nvSpPr>
      <xdr:spPr>
        <a:xfrm>
          <a:off x="863111" y="996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71250</xdr:rowOff>
    </xdr:from>
    <xdr:to>
      <xdr:col>24</xdr:col>
      <xdr:colOff>63500</xdr:colOff>
      <xdr:row>78</xdr:row>
      <xdr:rowOff>92281</xdr:rowOff>
    </xdr:to>
    <xdr:cxnSp macro="">
      <xdr:nvCxnSpPr>
        <xdr:cNvPr id="176" name="直線コネクタ 175"/>
        <xdr:cNvCxnSpPr/>
      </xdr:nvCxnSpPr>
      <xdr:spPr>
        <a:xfrm>
          <a:off x="3797300" y="13444350"/>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30429</xdr:rowOff>
    </xdr:from>
    <xdr:to>
      <xdr:col>19</xdr:col>
      <xdr:colOff>177800</xdr:colOff>
      <xdr:row>78</xdr:row>
      <xdr:rowOff>71250</xdr:rowOff>
    </xdr:to>
    <xdr:cxnSp macro="">
      <xdr:nvCxnSpPr>
        <xdr:cNvPr id="179" name="直線コネクタ 178"/>
        <xdr:cNvCxnSpPr/>
      </xdr:nvCxnSpPr>
      <xdr:spPr>
        <a:xfrm>
          <a:off x="2908300" y="134035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30429</xdr:rowOff>
    </xdr:from>
    <xdr:to>
      <xdr:col>15</xdr:col>
      <xdr:colOff>50800</xdr:colOff>
      <xdr:row>78</xdr:row>
      <xdr:rowOff>79808</xdr:rowOff>
    </xdr:to>
    <xdr:cxnSp macro="">
      <xdr:nvCxnSpPr>
        <xdr:cNvPr id="182" name="直線コネクタ 181"/>
        <xdr:cNvCxnSpPr/>
      </xdr:nvCxnSpPr>
      <xdr:spPr>
        <a:xfrm flipV="1">
          <a:off x="2019300" y="13403529"/>
          <a:ext cx="8890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79808</xdr:rowOff>
    </xdr:from>
    <xdr:to>
      <xdr:col>10</xdr:col>
      <xdr:colOff>114300</xdr:colOff>
      <xdr:row>79</xdr:row>
      <xdr:rowOff>12533</xdr:rowOff>
    </xdr:to>
    <xdr:cxnSp macro="">
      <xdr:nvCxnSpPr>
        <xdr:cNvPr id="185" name="直線コネクタ 184"/>
        <xdr:cNvCxnSpPr/>
      </xdr:nvCxnSpPr>
      <xdr:spPr>
        <a:xfrm flipV="1">
          <a:off x="1130300" y="13452908"/>
          <a:ext cx="889000" cy="1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95" name="楕円 194"/>
        <xdr:cNvSpPr/>
      </xdr:nvSpPr>
      <xdr:spPr>
        <a:xfrm>
          <a:off x="4584700" y="134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19908</xdr:rowOff>
    </xdr:from>
    <xdr:ext cx="469744" cy="259045"/>
    <xdr:sp macro="" textlink="">
      <xdr:nvSpPr>
        <xdr:cNvPr id="196" name="維持補修費該当値テキスト"/>
        <xdr:cNvSpPr txBox="1"/>
      </xdr:nvSpPr>
      <xdr:spPr>
        <a:xfrm>
          <a:off x="4686300" y="1339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20450</xdr:rowOff>
    </xdr:from>
    <xdr:to>
      <xdr:col>20</xdr:col>
      <xdr:colOff>38100</xdr:colOff>
      <xdr:row>78</xdr:row>
      <xdr:rowOff>122050</xdr:rowOff>
    </xdr:to>
    <xdr:sp macro="" textlink="">
      <xdr:nvSpPr>
        <xdr:cNvPr id="197" name="楕円 196"/>
        <xdr:cNvSpPr/>
      </xdr:nvSpPr>
      <xdr:spPr>
        <a:xfrm>
          <a:off x="3746500" y="133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113177</xdr:rowOff>
    </xdr:from>
    <xdr:ext cx="469744" cy="259045"/>
    <xdr:sp macro="" textlink="">
      <xdr:nvSpPr>
        <xdr:cNvPr id="198" name="テキスト ボックス 197"/>
        <xdr:cNvSpPr txBox="1"/>
      </xdr:nvSpPr>
      <xdr:spPr>
        <a:xfrm>
          <a:off x="3562428" y="13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151079</xdr:rowOff>
    </xdr:from>
    <xdr:to>
      <xdr:col>15</xdr:col>
      <xdr:colOff>101600</xdr:colOff>
      <xdr:row>78</xdr:row>
      <xdr:rowOff>81229</xdr:rowOff>
    </xdr:to>
    <xdr:sp macro="" textlink="">
      <xdr:nvSpPr>
        <xdr:cNvPr id="199" name="楕円 198"/>
        <xdr:cNvSpPr/>
      </xdr:nvSpPr>
      <xdr:spPr>
        <a:xfrm>
          <a:off x="2857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97756</xdr:rowOff>
    </xdr:from>
    <xdr:ext cx="469744" cy="259045"/>
    <xdr:sp macro="" textlink="">
      <xdr:nvSpPr>
        <xdr:cNvPr id="200" name="テキスト ボックス 199"/>
        <xdr:cNvSpPr txBox="1"/>
      </xdr:nvSpPr>
      <xdr:spPr>
        <a:xfrm>
          <a:off x="2673428" y="131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29008</xdr:rowOff>
    </xdr:from>
    <xdr:to>
      <xdr:col>10</xdr:col>
      <xdr:colOff>165100</xdr:colOff>
      <xdr:row>78</xdr:row>
      <xdr:rowOff>130608</xdr:rowOff>
    </xdr:to>
    <xdr:sp macro="" textlink="">
      <xdr:nvSpPr>
        <xdr:cNvPr id="201" name="楕円 200"/>
        <xdr:cNvSpPr/>
      </xdr:nvSpPr>
      <xdr:spPr>
        <a:xfrm>
          <a:off x="1968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147135</xdr:rowOff>
    </xdr:from>
    <xdr:ext cx="469744" cy="259045"/>
    <xdr:sp macro="" textlink="">
      <xdr:nvSpPr>
        <xdr:cNvPr id="202" name="テキスト ボックス 201"/>
        <xdr:cNvSpPr txBox="1"/>
      </xdr:nvSpPr>
      <xdr:spPr>
        <a:xfrm>
          <a:off x="1784428" y="1317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133183</xdr:rowOff>
    </xdr:from>
    <xdr:to>
      <xdr:col>6</xdr:col>
      <xdr:colOff>38100</xdr:colOff>
      <xdr:row>79</xdr:row>
      <xdr:rowOff>63333</xdr:rowOff>
    </xdr:to>
    <xdr:sp macro="" textlink="">
      <xdr:nvSpPr>
        <xdr:cNvPr id="203" name="楕円 202"/>
        <xdr:cNvSpPr/>
      </xdr:nvSpPr>
      <xdr:spPr>
        <a:xfrm>
          <a:off x="1079500" y="135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54460</xdr:rowOff>
    </xdr:from>
    <xdr:ext cx="469744" cy="259045"/>
    <xdr:sp macro="" textlink="">
      <xdr:nvSpPr>
        <xdr:cNvPr id="204" name="テキスト ボックス 203"/>
        <xdr:cNvSpPr txBox="1"/>
      </xdr:nvSpPr>
      <xdr:spPr>
        <a:xfrm>
          <a:off x="895428" y="1359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157398</xdr:rowOff>
    </xdr:from>
    <xdr:to>
      <xdr:col>24</xdr:col>
      <xdr:colOff>63500</xdr:colOff>
      <xdr:row>94</xdr:row>
      <xdr:rowOff>165742</xdr:rowOff>
    </xdr:to>
    <xdr:cxnSp macro="">
      <xdr:nvCxnSpPr>
        <xdr:cNvPr id="234" name="直線コネクタ 233"/>
        <xdr:cNvCxnSpPr/>
      </xdr:nvCxnSpPr>
      <xdr:spPr>
        <a:xfrm flipV="1">
          <a:off x="3797300" y="16273698"/>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165742</xdr:rowOff>
    </xdr:from>
    <xdr:to>
      <xdr:col>19</xdr:col>
      <xdr:colOff>177800</xdr:colOff>
      <xdr:row>95</xdr:row>
      <xdr:rowOff>43859</xdr:rowOff>
    </xdr:to>
    <xdr:cxnSp macro="">
      <xdr:nvCxnSpPr>
        <xdr:cNvPr id="237" name="直線コネクタ 236"/>
        <xdr:cNvCxnSpPr/>
      </xdr:nvCxnSpPr>
      <xdr:spPr>
        <a:xfrm flipV="1">
          <a:off x="2908300" y="16282042"/>
          <a:ext cx="889000" cy="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43859</xdr:rowOff>
    </xdr:from>
    <xdr:to>
      <xdr:col>15</xdr:col>
      <xdr:colOff>50800</xdr:colOff>
      <xdr:row>95</xdr:row>
      <xdr:rowOff>138309</xdr:rowOff>
    </xdr:to>
    <xdr:cxnSp macro="">
      <xdr:nvCxnSpPr>
        <xdr:cNvPr id="240" name="直線コネクタ 239"/>
        <xdr:cNvCxnSpPr/>
      </xdr:nvCxnSpPr>
      <xdr:spPr>
        <a:xfrm flipV="1">
          <a:off x="2019300" y="16331609"/>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138309</xdr:rowOff>
    </xdr:from>
    <xdr:to>
      <xdr:col>10</xdr:col>
      <xdr:colOff>114300</xdr:colOff>
      <xdr:row>96</xdr:row>
      <xdr:rowOff>5911</xdr:rowOff>
    </xdr:to>
    <xdr:cxnSp macro="">
      <xdr:nvCxnSpPr>
        <xdr:cNvPr id="243" name="直線コネクタ 242"/>
        <xdr:cNvCxnSpPr/>
      </xdr:nvCxnSpPr>
      <xdr:spPr>
        <a:xfrm flipV="1">
          <a:off x="1130300" y="16426059"/>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106598</xdr:rowOff>
    </xdr:from>
    <xdr:to>
      <xdr:col>24</xdr:col>
      <xdr:colOff>114300</xdr:colOff>
      <xdr:row>95</xdr:row>
      <xdr:rowOff>36748</xdr:rowOff>
    </xdr:to>
    <xdr:sp macro="" textlink="">
      <xdr:nvSpPr>
        <xdr:cNvPr id="253" name="楕円 252"/>
        <xdr:cNvSpPr/>
      </xdr:nvSpPr>
      <xdr:spPr>
        <a:xfrm>
          <a:off x="4584700" y="162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129475</xdr:rowOff>
    </xdr:from>
    <xdr:ext cx="534377" cy="259045"/>
    <xdr:sp macro="" textlink="">
      <xdr:nvSpPr>
        <xdr:cNvPr id="254" name="扶助費該当値テキスト"/>
        <xdr:cNvSpPr txBox="1"/>
      </xdr:nvSpPr>
      <xdr:spPr>
        <a:xfrm>
          <a:off x="4686300" y="160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114942</xdr:rowOff>
    </xdr:from>
    <xdr:to>
      <xdr:col>20</xdr:col>
      <xdr:colOff>38100</xdr:colOff>
      <xdr:row>95</xdr:row>
      <xdr:rowOff>45092</xdr:rowOff>
    </xdr:to>
    <xdr:sp macro="" textlink="">
      <xdr:nvSpPr>
        <xdr:cNvPr id="255" name="楕円 254"/>
        <xdr:cNvSpPr/>
      </xdr:nvSpPr>
      <xdr:spPr>
        <a:xfrm>
          <a:off x="37465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36219</xdr:rowOff>
    </xdr:from>
    <xdr:ext cx="534377" cy="259045"/>
    <xdr:sp macro="" textlink="">
      <xdr:nvSpPr>
        <xdr:cNvPr id="256" name="テキスト ボックス 255"/>
        <xdr:cNvSpPr txBox="1"/>
      </xdr:nvSpPr>
      <xdr:spPr>
        <a:xfrm>
          <a:off x="3530111" y="163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164509</xdr:rowOff>
    </xdr:from>
    <xdr:to>
      <xdr:col>15</xdr:col>
      <xdr:colOff>101600</xdr:colOff>
      <xdr:row>95</xdr:row>
      <xdr:rowOff>94659</xdr:rowOff>
    </xdr:to>
    <xdr:sp macro="" textlink="">
      <xdr:nvSpPr>
        <xdr:cNvPr id="257" name="楕円 256"/>
        <xdr:cNvSpPr/>
      </xdr:nvSpPr>
      <xdr:spPr>
        <a:xfrm>
          <a:off x="2857500" y="162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85786</xdr:rowOff>
    </xdr:from>
    <xdr:ext cx="534377" cy="259045"/>
    <xdr:sp macro="" textlink="">
      <xdr:nvSpPr>
        <xdr:cNvPr id="258" name="テキスト ボックス 257"/>
        <xdr:cNvSpPr txBox="1"/>
      </xdr:nvSpPr>
      <xdr:spPr>
        <a:xfrm>
          <a:off x="2641111" y="163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87509</xdr:rowOff>
    </xdr:from>
    <xdr:to>
      <xdr:col>10</xdr:col>
      <xdr:colOff>165100</xdr:colOff>
      <xdr:row>96</xdr:row>
      <xdr:rowOff>17659</xdr:rowOff>
    </xdr:to>
    <xdr:sp macro="" textlink="">
      <xdr:nvSpPr>
        <xdr:cNvPr id="259" name="楕円 258"/>
        <xdr:cNvSpPr/>
      </xdr:nvSpPr>
      <xdr:spPr>
        <a:xfrm>
          <a:off x="1968500" y="163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8786</xdr:rowOff>
    </xdr:from>
    <xdr:ext cx="534377" cy="259045"/>
    <xdr:sp macro="" textlink="">
      <xdr:nvSpPr>
        <xdr:cNvPr id="260" name="テキスト ボックス 259"/>
        <xdr:cNvSpPr txBox="1"/>
      </xdr:nvSpPr>
      <xdr:spPr>
        <a:xfrm>
          <a:off x="1752111" y="164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126561</xdr:rowOff>
    </xdr:from>
    <xdr:to>
      <xdr:col>6</xdr:col>
      <xdr:colOff>38100</xdr:colOff>
      <xdr:row>96</xdr:row>
      <xdr:rowOff>56711</xdr:rowOff>
    </xdr:to>
    <xdr:sp macro="" textlink="">
      <xdr:nvSpPr>
        <xdr:cNvPr id="261" name="楕円 260"/>
        <xdr:cNvSpPr/>
      </xdr:nvSpPr>
      <xdr:spPr>
        <a:xfrm>
          <a:off x="1079500" y="164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47838</xdr:rowOff>
    </xdr:from>
    <xdr:ext cx="534377" cy="259045"/>
    <xdr:sp macro="" textlink="">
      <xdr:nvSpPr>
        <xdr:cNvPr id="262" name="テキスト ボックス 261"/>
        <xdr:cNvSpPr txBox="1"/>
      </xdr:nvSpPr>
      <xdr:spPr>
        <a:xfrm>
          <a:off x="863111" y="165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20782</xdr:rowOff>
    </xdr:from>
    <xdr:to>
      <xdr:col>55</xdr:col>
      <xdr:colOff>0</xdr:colOff>
      <xdr:row>37</xdr:row>
      <xdr:rowOff>75308</xdr:rowOff>
    </xdr:to>
    <xdr:cxnSp macro="">
      <xdr:nvCxnSpPr>
        <xdr:cNvPr id="289" name="直線コネクタ 288"/>
        <xdr:cNvCxnSpPr/>
      </xdr:nvCxnSpPr>
      <xdr:spPr>
        <a:xfrm flipV="1">
          <a:off x="9639300" y="6192982"/>
          <a:ext cx="838200" cy="22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75308</xdr:rowOff>
    </xdr:from>
    <xdr:to>
      <xdr:col>50</xdr:col>
      <xdr:colOff>114300</xdr:colOff>
      <xdr:row>37</xdr:row>
      <xdr:rowOff>86884</xdr:rowOff>
    </xdr:to>
    <xdr:cxnSp macro="">
      <xdr:nvCxnSpPr>
        <xdr:cNvPr id="292" name="直線コネクタ 291"/>
        <xdr:cNvCxnSpPr/>
      </xdr:nvCxnSpPr>
      <xdr:spPr>
        <a:xfrm flipV="1">
          <a:off x="8750300" y="6418958"/>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73923</xdr:rowOff>
    </xdr:from>
    <xdr:to>
      <xdr:col>45</xdr:col>
      <xdr:colOff>177800</xdr:colOff>
      <xdr:row>37</xdr:row>
      <xdr:rowOff>86884</xdr:rowOff>
    </xdr:to>
    <xdr:cxnSp macro="">
      <xdr:nvCxnSpPr>
        <xdr:cNvPr id="295" name="直線コネクタ 294"/>
        <xdr:cNvCxnSpPr/>
      </xdr:nvCxnSpPr>
      <xdr:spPr>
        <a:xfrm>
          <a:off x="7861300" y="6417573"/>
          <a:ext cx="8890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73923</xdr:rowOff>
    </xdr:from>
    <xdr:to>
      <xdr:col>41</xdr:col>
      <xdr:colOff>50800</xdr:colOff>
      <xdr:row>37</xdr:row>
      <xdr:rowOff>87726</xdr:rowOff>
    </xdr:to>
    <xdr:cxnSp macro="">
      <xdr:nvCxnSpPr>
        <xdr:cNvPr id="298" name="直線コネクタ 297"/>
        <xdr:cNvCxnSpPr/>
      </xdr:nvCxnSpPr>
      <xdr:spPr>
        <a:xfrm flipV="1">
          <a:off x="6972300" y="6417573"/>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141432</xdr:rowOff>
    </xdr:from>
    <xdr:to>
      <xdr:col>55</xdr:col>
      <xdr:colOff>50800</xdr:colOff>
      <xdr:row>36</xdr:row>
      <xdr:rowOff>71582</xdr:rowOff>
    </xdr:to>
    <xdr:sp macro="" textlink="">
      <xdr:nvSpPr>
        <xdr:cNvPr id="308" name="楕円 307"/>
        <xdr:cNvSpPr/>
      </xdr:nvSpPr>
      <xdr:spPr>
        <a:xfrm>
          <a:off x="10426700" y="61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164309</xdr:rowOff>
    </xdr:from>
    <xdr:ext cx="599010" cy="259045"/>
    <xdr:sp macro="" textlink="">
      <xdr:nvSpPr>
        <xdr:cNvPr id="309" name="補助費等該当値テキスト"/>
        <xdr:cNvSpPr txBox="1"/>
      </xdr:nvSpPr>
      <xdr:spPr>
        <a:xfrm>
          <a:off x="10528300" y="599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24508</xdr:rowOff>
    </xdr:from>
    <xdr:to>
      <xdr:col>50</xdr:col>
      <xdr:colOff>165100</xdr:colOff>
      <xdr:row>37</xdr:row>
      <xdr:rowOff>126108</xdr:rowOff>
    </xdr:to>
    <xdr:sp macro="" textlink="">
      <xdr:nvSpPr>
        <xdr:cNvPr id="310" name="楕円 309"/>
        <xdr:cNvSpPr/>
      </xdr:nvSpPr>
      <xdr:spPr>
        <a:xfrm>
          <a:off x="9588500" y="63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117235</xdr:rowOff>
    </xdr:from>
    <xdr:ext cx="534377" cy="259045"/>
    <xdr:sp macro="" textlink="">
      <xdr:nvSpPr>
        <xdr:cNvPr id="311" name="テキスト ボックス 310"/>
        <xdr:cNvSpPr txBox="1"/>
      </xdr:nvSpPr>
      <xdr:spPr>
        <a:xfrm>
          <a:off x="9372111" y="64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36084</xdr:rowOff>
    </xdr:from>
    <xdr:to>
      <xdr:col>46</xdr:col>
      <xdr:colOff>38100</xdr:colOff>
      <xdr:row>37</xdr:row>
      <xdr:rowOff>137684</xdr:rowOff>
    </xdr:to>
    <xdr:sp macro="" textlink="">
      <xdr:nvSpPr>
        <xdr:cNvPr id="312" name="楕円 311"/>
        <xdr:cNvSpPr/>
      </xdr:nvSpPr>
      <xdr:spPr>
        <a:xfrm>
          <a:off x="8699500" y="63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128812</xdr:rowOff>
    </xdr:from>
    <xdr:ext cx="534377" cy="259045"/>
    <xdr:sp macro="" textlink="">
      <xdr:nvSpPr>
        <xdr:cNvPr id="313" name="テキスト ボックス 312"/>
        <xdr:cNvSpPr txBox="1"/>
      </xdr:nvSpPr>
      <xdr:spPr>
        <a:xfrm>
          <a:off x="8483111" y="64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23123</xdr:rowOff>
    </xdr:from>
    <xdr:to>
      <xdr:col>41</xdr:col>
      <xdr:colOff>101600</xdr:colOff>
      <xdr:row>37</xdr:row>
      <xdr:rowOff>124723</xdr:rowOff>
    </xdr:to>
    <xdr:sp macro="" textlink="">
      <xdr:nvSpPr>
        <xdr:cNvPr id="314" name="楕円 313"/>
        <xdr:cNvSpPr/>
      </xdr:nvSpPr>
      <xdr:spPr>
        <a:xfrm>
          <a:off x="7810500" y="63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115850</xdr:rowOff>
    </xdr:from>
    <xdr:ext cx="534377" cy="259045"/>
    <xdr:sp macro="" textlink="">
      <xdr:nvSpPr>
        <xdr:cNvPr id="315" name="テキスト ボックス 314"/>
        <xdr:cNvSpPr txBox="1"/>
      </xdr:nvSpPr>
      <xdr:spPr>
        <a:xfrm>
          <a:off x="7594111" y="645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36926</xdr:rowOff>
    </xdr:from>
    <xdr:to>
      <xdr:col>36</xdr:col>
      <xdr:colOff>165100</xdr:colOff>
      <xdr:row>37</xdr:row>
      <xdr:rowOff>138526</xdr:rowOff>
    </xdr:to>
    <xdr:sp macro="" textlink="">
      <xdr:nvSpPr>
        <xdr:cNvPr id="316" name="楕円 315"/>
        <xdr:cNvSpPr/>
      </xdr:nvSpPr>
      <xdr:spPr>
        <a:xfrm>
          <a:off x="6921500" y="638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129653</xdr:rowOff>
    </xdr:from>
    <xdr:ext cx="534377" cy="259045"/>
    <xdr:sp macro="" textlink="">
      <xdr:nvSpPr>
        <xdr:cNvPr id="317" name="テキスト ボックス 316"/>
        <xdr:cNvSpPr txBox="1"/>
      </xdr:nvSpPr>
      <xdr:spPr>
        <a:xfrm>
          <a:off x="6705111" y="647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101748</xdr:rowOff>
    </xdr:from>
    <xdr:to>
      <xdr:col>55</xdr:col>
      <xdr:colOff>0</xdr:colOff>
      <xdr:row>58</xdr:row>
      <xdr:rowOff>6321</xdr:rowOff>
    </xdr:to>
    <xdr:cxnSp macro="">
      <xdr:nvCxnSpPr>
        <xdr:cNvPr id="344" name="直線コネクタ 343"/>
        <xdr:cNvCxnSpPr/>
      </xdr:nvCxnSpPr>
      <xdr:spPr>
        <a:xfrm>
          <a:off x="9639300" y="9874398"/>
          <a:ext cx="838200" cy="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101748</xdr:rowOff>
    </xdr:from>
    <xdr:to>
      <xdr:col>50</xdr:col>
      <xdr:colOff>114300</xdr:colOff>
      <xdr:row>58</xdr:row>
      <xdr:rowOff>29099</xdr:rowOff>
    </xdr:to>
    <xdr:cxnSp macro="">
      <xdr:nvCxnSpPr>
        <xdr:cNvPr id="347" name="直線コネクタ 346"/>
        <xdr:cNvCxnSpPr/>
      </xdr:nvCxnSpPr>
      <xdr:spPr>
        <a:xfrm flipV="1">
          <a:off x="8750300" y="9874398"/>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138833</xdr:rowOff>
    </xdr:from>
    <xdr:to>
      <xdr:col>45</xdr:col>
      <xdr:colOff>177800</xdr:colOff>
      <xdr:row>58</xdr:row>
      <xdr:rowOff>29099</xdr:rowOff>
    </xdr:to>
    <xdr:cxnSp macro="">
      <xdr:nvCxnSpPr>
        <xdr:cNvPr id="350" name="直線コネクタ 349"/>
        <xdr:cNvCxnSpPr/>
      </xdr:nvCxnSpPr>
      <xdr:spPr>
        <a:xfrm>
          <a:off x="7861300" y="9911483"/>
          <a:ext cx="889000" cy="6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64358</xdr:rowOff>
    </xdr:from>
    <xdr:to>
      <xdr:col>41</xdr:col>
      <xdr:colOff>50800</xdr:colOff>
      <xdr:row>57</xdr:row>
      <xdr:rowOff>138833</xdr:rowOff>
    </xdr:to>
    <xdr:cxnSp macro="">
      <xdr:nvCxnSpPr>
        <xdr:cNvPr id="353" name="直線コネクタ 352"/>
        <xdr:cNvCxnSpPr/>
      </xdr:nvCxnSpPr>
      <xdr:spPr>
        <a:xfrm>
          <a:off x="6972300" y="9837008"/>
          <a:ext cx="889000" cy="7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109358</xdr:rowOff>
    </xdr:from>
    <xdr:ext cx="599010" cy="259045"/>
    <xdr:sp macro="" textlink="">
      <xdr:nvSpPr>
        <xdr:cNvPr id="357" name="テキスト ボックス 356"/>
        <xdr:cNvSpPr txBox="1"/>
      </xdr:nvSpPr>
      <xdr:spPr>
        <a:xfrm>
          <a:off x="6672795" y="988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126971</xdr:rowOff>
    </xdr:from>
    <xdr:to>
      <xdr:col>55</xdr:col>
      <xdr:colOff>50800</xdr:colOff>
      <xdr:row>58</xdr:row>
      <xdr:rowOff>57121</xdr:rowOff>
    </xdr:to>
    <xdr:sp macro="" textlink="">
      <xdr:nvSpPr>
        <xdr:cNvPr id="363" name="楕円 362"/>
        <xdr:cNvSpPr/>
      </xdr:nvSpPr>
      <xdr:spPr>
        <a:xfrm>
          <a:off x="10426700" y="9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50948</xdr:rowOff>
    </xdr:from>
    <xdr:to>
      <xdr:col>50</xdr:col>
      <xdr:colOff>165100</xdr:colOff>
      <xdr:row>57</xdr:row>
      <xdr:rowOff>152548</xdr:rowOff>
    </xdr:to>
    <xdr:sp macro="" textlink="">
      <xdr:nvSpPr>
        <xdr:cNvPr id="365" name="楕円 364"/>
        <xdr:cNvSpPr/>
      </xdr:nvSpPr>
      <xdr:spPr>
        <a:xfrm>
          <a:off x="9588500" y="98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169075</xdr:rowOff>
    </xdr:from>
    <xdr:ext cx="534377" cy="259045"/>
    <xdr:sp macro="" textlink="">
      <xdr:nvSpPr>
        <xdr:cNvPr id="366" name="テキスト ボックス 365"/>
        <xdr:cNvSpPr txBox="1"/>
      </xdr:nvSpPr>
      <xdr:spPr>
        <a:xfrm>
          <a:off x="9372111" y="959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149749</xdr:rowOff>
    </xdr:from>
    <xdr:to>
      <xdr:col>46</xdr:col>
      <xdr:colOff>38100</xdr:colOff>
      <xdr:row>58</xdr:row>
      <xdr:rowOff>79899</xdr:rowOff>
    </xdr:to>
    <xdr:sp macro="" textlink="">
      <xdr:nvSpPr>
        <xdr:cNvPr id="367" name="楕円 366"/>
        <xdr:cNvSpPr/>
      </xdr:nvSpPr>
      <xdr:spPr>
        <a:xfrm>
          <a:off x="8699500" y="99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71026</xdr:rowOff>
    </xdr:from>
    <xdr:ext cx="534377" cy="259045"/>
    <xdr:sp macro="" textlink="">
      <xdr:nvSpPr>
        <xdr:cNvPr id="368" name="テキスト ボックス 367"/>
        <xdr:cNvSpPr txBox="1"/>
      </xdr:nvSpPr>
      <xdr:spPr>
        <a:xfrm>
          <a:off x="8483111" y="100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88033</xdr:rowOff>
    </xdr:from>
    <xdr:to>
      <xdr:col>41</xdr:col>
      <xdr:colOff>101600</xdr:colOff>
      <xdr:row>58</xdr:row>
      <xdr:rowOff>18183</xdr:rowOff>
    </xdr:to>
    <xdr:sp macro="" textlink="">
      <xdr:nvSpPr>
        <xdr:cNvPr id="369" name="楕円 368"/>
        <xdr:cNvSpPr/>
      </xdr:nvSpPr>
      <xdr:spPr>
        <a:xfrm>
          <a:off x="7810500" y="98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9310</xdr:rowOff>
    </xdr:from>
    <xdr:ext cx="534377" cy="259045"/>
    <xdr:sp macro="" textlink="">
      <xdr:nvSpPr>
        <xdr:cNvPr id="370" name="テキスト ボックス 369"/>
        <xdr:cNvSpPr txBox="1"/>
      </xdr:nvSpPr>
      <xdr:spPr>
        <a:xfrm>
          <a:off x="7594111" y="99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13558</xdr:rowOff>
    </xdr:from>
    <xdr:to>
      <xdr:col>36</xdr:col>
      <xdr:colOff>165100</xdr:colOff>
      <xdr:row>57</xdr:row>
      <xdr:rowOff>115158</xdr:rowOff>
    </xdr:to>
    <xdr:sp macro="" textlink="">
      <xdr:nvSpPr>
        <xdr:cNvPr id="371" name="楕円 370"/>
        <xdr:cNvSpPr/>
      </xdr:nvSpPr>
      <xdr:spPr>
        <a:xfrm>
          <a:off x="6921500" y="97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131685</xdr:rowOff>
    </xdr:from>
    <xdr:ext cx="599010" cy="259045"/>
    <xdr:sp macro="" textlink="">
      <xdr:nvSpPr>
        <xdr:cNvPr id="372" name="テキスト ボックス 371"/>
        <xdr:cNvSpPr txBox="1"/>
      </xdr:nvSpPr>
      <xdr:spPr>
        <a:xfrm>
          <a:off x="6672795" y="956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28400</xdr:rowOff>
    </xdr:from>
    <xdr:to>
      <xdr:col>55</xdr:col>
      <xdr:colOff>0</xdr:colOff>
      <xdr:row>78</xdr:row>
      <xdr:rowOff>79921</xdr:rowOff>
    </xdr:to>
    <xdr:cxnSp macro="">
      <xdr:nvCxnSpPr>
        <xdr:cNvPr id="399" name="直線コネクタ 398"/>
        <xdr:cNvCxnSpPr/>
      </xdr:nvCxnSpPr>
      <xdr:spPr>
        <a:xfrm>
          <a:off x="9639300" y="13401500"/>
          <a:ext cx="838200" cy="5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28400</xdr:rowOff>
    </xdr:from>
    <xdr:to>
      <xdr:col>50</xdr:col>
      <xdr:colOff>114300</xdr:colOff>
      <xdr:row>78</xdr:row>
      <xdr:rowOff>102191</xdr:rowOff>
    </xdr:to>
    <xdr:cxnSp macro="">
      <xdr:nvCxnSpPr>
        <xdr:cNvPr id="402" name="直線コネクタ 401"/>
        <xdr:cNvCxnSpPr/>
      </xdr:nvCxnSpPr>
      <xdr:spPr>
        <a:xfrm flipV="1">
          <a:off x="8750300" y="13401500"/>
          <a:ext cx="889000" cy="7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55260</xdr:rowOff>
    </xdr:from>
    <xdr:to>
      <xdr:col>45</xdr:col>
      <xdr:colOff>177800</xdr:colOff>
      <xdr:row>78</xdr:row>
      <xdr:rowOff>102191</xdr:rowOff>
    </xdr:to>
    <xdr:cxnSp macro="">
      <xdr:nvCxnSpPr>
        <xdr:cNvPr id="405" name="直線コネクタ 404"/>
        <xdr:cNvCxnSpPr/>
      </xdr:nvCxnSpPr>
      <xdr:spPr>
        <a:xfrm>
          <a:off x="7861300" y="13428360"/>
          <a:ext cx="889000" cy="4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135855</xdr:rowOff>
    </xdr:from>
    <xdr:to>
      <xdr:col>41</xdr:col>
      <xdr:colOff>50800</xdr:colOff>
      <xdr:row>78</xdr:row>
      <xdr:rowOff>55260</xdr:rowOff>
    </xdr:to>
    <xdr:cxnSp macro="">
      <xdr:nvCxnSpPr>
        <xdr:cNvPr id="408" name="直線コネクタ 407"/>
        <xdr:cNvCxnSpPr/>
      </xdr:nvCxnSpPr>
      <xdr:spPr>
        <a:xfrm>
          <a:off x="6972300" y="13337505"/>
          <a:ext cx="889000" cy="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62413</xdr:rowOff>
    </xdr:from>
    <xdr:ext cx="534377" cy="259045"/>
    <xdr:sp macro="" textlink="">
      <xdr:nvSpPr>
        <xdr:cNvPr id="412" name="テキスト ボックス 411"/>
        <xdr:cNvSpPr txBox="1"/>
      </xdr:nvSpPr>
      <xdr:spPr>
        <a:xfrm>
          <a:off x="6705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29121</xdr:rowOff>
    </xdr:from>
    <xdr:to>
      <xdr:col>55</xdr:col>
      <xdr:colOff>50800</xdr:colOff>
      <xdr:row>78</xdr:row>
      <xdr:rowOff>130721</xdr:rowOff>
    </xdr:to>
    <xdr:sp macro="" textlink="">
      <xdr:nvSpPr>
        <xdr:cNvPr id="418" name="楕円 417"/>
        <xdr:cNvSpPr/>
      </xdr:nvSpPr>
      <xdr:spPr>
        <a:xfrm>
          <a:off x="10426700" y="134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159948</xdr:rowOff>
    </xdr:from>
    <xdr:ext cx="534377" cy="259045"/>
    <xdr:sp macro="" textlink="">
      <xdr:nvSpPr>
        <xdr:cNvPr id="419" name="普通建設事業費 （ うち新規整備　）該当値テキスト"/>
        <xdr:cNvSpPr txBox="1"/>
      </xdr:nvSpPr>
      <xdr:spPr>
        <a:xfrm>
          <a:off x="10528300" y="131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149050</xdr:rowOff>
    </xdr:from>
    <xdr:to>
      <xdr:col>50</xdr:col>
      <xdr:colOff>165100</xdr:colOff>
      <xdr:row>78</xdr:row>
      <xdr:rowOff>79200</xdr:rowOff>
    </xdr:to>
    <xdr:sp macro="" textlink="">
      <xdr:nvSpPr>
        <xdr:cNvPr id="420" name="楕円 419"/>
        <xdr:cNvSpPr/>
      </xdr:nvSpPr>
      <xdr:spPr>
        <a:xfrm>
          <a:off x="9588500" y="133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95727</xdr:rowOff>
    </xdr:from>
    <xdr:ext cx="534377" cy="259045"/>
    <xdr:sp macro="" textlink="">
      <xdr:nvSpPr>
        <xdr:cNvPr id="421" name="テキスト ボックス 420"/>
        <xdr:cNvSpPr txBox="1"/>
      </xdr:nvSpPr>
      <xdr:spPr>
        <a:xfrm>
          <a:off x="9372111" y="1312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51391</xdr:rowOff>
    </xdr:from>
    <xdr:to>
      <xdr:col>46</xdr:col>
      <xdr:colOff>38100</xdr:colOff>
      <xdr:row>78</xdr:row>
      <xdr:rowOff>152991</xdr:rowOff>
    </xdr:to>
    <xdr:sp macro="" textlink="">
      <xdr:nvSpPr>
        <xdr:cNvPr id="422" name="楕円 421"/>
        <xdr:cNvSpPr/>
      </xdr:nvSpPr>
      <xdr:spPr>
        <a:xfrm>
          <a:off x="8699500" y="134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144118</xdr:rowOff>
    </xdr:from>
    <xdr:ext cx="534377" cy="259045"/>
    <xdr:sp macro="" textlink="">
      <xdr:nvSpPr>
        <xdr:cNvPr id="423" name="テキスト ボックス 422"/>
        <xdr:cNvSpPr txBox="1"/>
      </xdr:nvSpPr>
      <xdr:spPr>
        <a:xfrm>
          <a:off x="8483111" y="135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4460</xdr:rowOff>
    </xdr:from>
    <xdr:to>
      <xdr:col>41</xdr:col>
      <xdr:colOff>101600</xdr:colOff>
      <xdr:row>78</xdr:row>
      <xdr:rowOff>106060</xdr:rowOff>
    </xdr:to>
    <xdr:sp macro="" textlink="">
      <xdr:nvSpPr>
        <xdr:cNvPr id="424" name="楕円 423"/>
        <xdr:cNvSpPr/>
      </xdr:nvSpPr>
      <xdr:spPr>
        <a:xfrm>
          <a:off x="7810500" y="133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97187</xdr:rowOff>
    </xdr:from>
    <xdr:ext cx="534377" cy="259045"/>
    <xdr:sp macro="" textlink="">
      <xdr:nvSpPr>
        <xdr:cNvPr id="425" name="テキスト ボックス 424"/>
        <xdr:cNvSpPr txBox="1"/>
      </xdr:nvSpPr>
      <xdr:spPr>
        <a:xfrm>
          <a:off x="7594111" y="134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85055</xdr:rowOff>
    </xdr:from>
    <xdr:to>
      <xdr:col>36</xdr:col>
      <xdr:colOff>165100</xdr:colOff>
      <xdr:row>78</xdr:row>
      <xdr:rowOff>15205</xdr:rowOff>
    </xdr:to>
    <xdr:sp macro="" textlink="">
      <xdr:nvSpPr>
        <xdr:cNvPr id="426" name="楕円 425"/>
        <xdr:cNvSpPr/>
      </xdr:nvSpPr>
      <xdr:spPr>
        <a:xfrm>
          <a:off x="6921500" y="132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31732</xdr:rowOff>
    </xdr:from>
    <xdr:ext cx="534377" cy="259045"/>
    <xdr:sp macro="" textlink="">
      <xdr:nvSpPr>
        <xdr:cNvPr id="427" name="テキスト ボックス 426"/>
        <xdr:cNvSpPr txBox="1"/>
      </xdr:nvSpPr>
      <xdr:spPr>
        <a:xfrm>
          <a:off x="6705111" y="1306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1305</xdr:rowOff>
    </xdr:from>
    <xdr:to>
      <xdr:col>55</xdr:col>
      <xdr:colOff>0</xdr:colOff>
      <xdr:row>98</xdr:row>
      <xdr:rowOff>75242</xdr:rowOff>
    </xdr:to>
    <xdr:cxnSp macro="">
      <xdr:nvCxnSpPr>
        <xdr:cNvPr id="456" name="直線コネクタ 455"/>
        <xdr:cNvCxnSpPr/>
      </xdr:nvCxnSpPr>
      <xdr:spPr>
        <a:xfrm>
          <a:off x="9639300" y="16803405"/>
          <a:ext cx="838200" cy="7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1305</xdr:rowOff>
    </xdr:from>
    <xdr:to>
      <xdr:col>50</xdr:col>
      <xdr:colOff>114300</xdr:colOff>
      <xdr:row>98</xdr:row>
      <xdr:rowOff>43955</xdr:rowOff>
    </xdr:to>
    <xdr:cxnSp macro="">
      <xdr:nvCxnSpPr>
        <xdr:cNvPr id="459" name="直線コネクタ 458"/>
        <xdr:cNvCxnSpPr/>
      </xdr:nvCxnSpPr>
      <xdr:spPr>
        <a:xfrm flipV="1">
          <a:off x="8750300" y="16803405"/>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43955</xdr:rowOff>
    </xdr:from>
    <xdr:to>
      <xdr:col>45</xdr:col>
      <xdr:colOff>177800</xdr:colOff>
      <xdr:row>98</xdr:row>
      <xdr:rowOff>58562</xdr:rowOff>
    </xdr:to>
    <xdr:cxnSp macro="">
      <xdr:nvCxnSpPr>
        <xdr:cNvPr id="462" name="直線コネクタ 461"/>
        <xdr:cNvCxnSpPr/>
      </xdr:nvCxnSpPr>
      <xdr:spPr>
        <a:xfrm flipV="1">
          <a:off x="7861300" y="16846055"/>
          <a:ext cx="8890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58562</xdr:rowOff>
    </xdr:from>
    <xdr:to>
      <xdr:col>41</xdr:col>
      <xdr:colOff>50800</xdr:colOff>
      <xdr:row>98</xdr:row>
      <xdr:rowOff>90475</xdr:rowOff>
    </xdr:to>
    <xdr:cxnSp macro="">
      <xdr:nvCxnSpPr>
        <xdr:cNvPr id="465" name="直線コネクタ 464"/>
        <xdr:cNvCxnSpPr/>
      </xdr:nvCxnSpPr>
      <xdr:spPr>
        <a:xfrm flipV="1">
          <a:off x="6972300" y="16860662"/>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24442</xdr:rowOff>
    </xdr:from>
    <xdr:to>
      <xdr:col>55</xdr:col>
      <xdr:colOff>50800</xdr:colOff>
      <xdr:row>98</xdr:row>
      <xdr:rowOff>126042</xdr:rowOff>
    </xdr:to>
    <xdr:sp macro="" textlink="">
      <xdr:nvSpPr>
        <xdr:cNvPr id="475" name="楕円 474"/>
        <xdr:cNvSpPr/>
      </xdr:nvSpPr>
      <xdr:spPr>
        <a:xfrm>
          <a:off x="10426700" y="168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110819</xdr:rowOff>
    </xdr:from>
    <xdr:ext cx="534377" cy="259045"/>
    <xdr:sp macro="" textlink="">
      <xdr:nvSpPr>
        <xdr:cNvPr id="476" name="普通建設事業費 （ うち更新整備　）該当値テキスト"/>
        <xdr:cNvSpPr txBox="1"/>
      </xdr:nvSpPr>
      <xdr:spPr>
        <a:xfrm>
          <a:off x="10528300" y="167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121955</xdr:rowOff>
    </xdr:from>
    <xdr:to>
      <xdr:col>50</xdr:col>
      <xdr:colOff>165100</xdr:colOff>
      <xdr:row>98</xdr:row>
      <xdr:rowOff>52105</xdr:rowOff>
    </xdr:to>
    <xdr:sp macro="" textlink="">
      <xdr:nvSpPr>
        <xdr:cNvPr id="477" name="楕円 476"/>
        <xdr:cNvSpPr/>
      </xdr:nvSpPr>
      <xdr:spPr>
        <a:xfrm>
          <a:off x="9588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43232</xdr:rowOff>
    </xdr:from>
    <xdr:ext cx="534377" cy="259045"/>
    <xdr:sp macro="" textlink="">
      <xdr:nvSpPr>
        <xdr:cNvPr id="478" name="テキスト ボックス 477"/>
        <xdr:cNvSpPr txBox="1"/>
      </xdr:nvSpPr>
      <xdr:spPr>
        <a:xfrm>
          <a:off x="9372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164605</xdr:rowOff>
    </xdr:from>
    <xdr:to>
      <xdr:col>46</xdr:col>
      <xdr:colOff>38100</xdr:colOff>
      <xdr:row>98</xdr:row>
      <xdr:rowOff>94755</xdr:rowOff>
    </xdr:to>
    <xdr:sp macro="" textlink="">
      <xdr:nvSpPr>
        <xdr:cNvPr id="479" name="楕円 478"/>
        <xdr:cNvSpPr/>
      </xdr:nvSpPr>
      <xdr:spPr>
        <a:xfrm>
          <a:off x="8699500" y="167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85882</xdr:rowOff>
    </xdr:from>
    <xdr:ext cx="534377" cy="259045"/>
    <xdr:sp macro="" textlink="">
      <xdr:nvSpPr>
        <xdr:cNvPr id="480" name="テキスト ボックス 479"/>
        <xdr:cNvSpPr txBox="1"/>
      </xdr:nvSpPr>
      <xdr:spPr>
        <a:xfrm>
          <a:off x="8483111" y="168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7762</xdr:rowOff>
    </xdr:from>
    <xdr:to>
      <xdr:col>41</xdr:col>
      <xdr:colOff>101600</xdr:colOff>
      <xdr:row>98</xdr:row>
      <xdr:rowOff>109362</xdr:rowOff>
    </xdr:to>
    <xdr:sp macro="" textlink="">
      <xdr:nvSpPr>
        <xdr:cNvPr id="481" name="楕円 480"/>
        <xdr:cNvSpPr/>
      </xdr:nvSpPr>
      <xdr:spPr>
        <a:xfrm>
          <a:off x="7810500" y="168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100489</xdr:rowOff>
    </xdr:from>
    <xdr:ext cx="534377" cy="259045"/>
    <xdr:sp macro="" textlink="">
      <xdr:nvSpPr>
        <xdr:cNvPr id="482" name="テキスト ボックス 481"/>
        <xdr:cNvSpPr txBox="1"/>
      </xdr:nvSpPr>
      <xdr:spPr>
        <a:xfrm>
          <a:off x="7594111" y="169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39675</xdr:rowOff>
    </xdr:from>
    <xdr:to>
      <xdr:col>36</xdr:col>
      <xdr:colOff>165100</xdr:colOff>
      <xdr:row>98</xdr:row>
      <xdr:rowOff>141275</xdr:rowOff>
    </xdr:to>
    <xdr:sp macro="" textlink="">
      <xdr:nvSpPr>
        <xdr:cNvPr id="483" name="楕円 482"/>
        <xdr:cNvSpPr/>
      </xdr:nvSpPr>
      <xdr:spPr>
        <a:xfrm>
          <a:off x="6921500" y="168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132402</xdr:rowOff>
    </xdr:from>
    <xdr:ext cx="534377" cy="259045"/>
    <xdr:sp macro="" textlink="">
      <xdr:nvSpPr>
        <xdr:cNvPr id="484" name="テキスト ボックス 483"/>
        <xdr:cNvSpPr txBox="1"/>
      </xdr:nvSpPr>
      <xdr:spPr>
        <a:xfrm>
          <a:off x="6705111" y="169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167056</xdr:rowOff>
    </xdr:from>
    <xdr:to>
      <xdr:col>85</xdr:col>
      <xdr:colOff>127000</xdr:colOff>
      <xdr:row>39</xdr:row>
      <xdr:rowOff>6883</xdr:rowOff>
    </xdr:to>
    <xdr:cxnSp macro="">
      <xdr:nvCxnSpPr>
        <xdr:cNvPr id="513" name="直線コネクタ 512"/>
        <xdr:cNvCxnSpPr/>
      </xdr:nvCxnSpPr>
      <xdr:spPr>
        <a:xfrm>
          <a:off x="15481300" y="6682156"/>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167056</xdr:rowOff>
    </xdr:from>
    <xdr:to>
      <xdr:col>81</xdr:col>
      <xdr:colOff>50800</xdr:colOff>
      <xdr:row>39</xdr:row>
      <xdr:rowOff>44450</xdr:rowOff>
    </xdr:to>
    <xdr:cxnSp macro="">
      <xdr:nvCxnSpPr>
        <xdr:cNvPr id="516" name="直線コネクタ 515"/>
        <xdr:cNvCxnSpPr/>
      </xdr:nvCxnSpPr>
      <xdr:spPr>
        <a:xfrm flipV="1">
          <a:off x="14592300" y="6682156"/>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19933</xdr:rowOff>
    </xdr:from>
    <xdr:to>
      <xdr:col>71</xdr:col>
      <xdr:colOff>177800</xdr:colOff>
      <xdr:row>39</xdr:row>
      <xdr:rowOff>44450</xdr:rowOff>
    </xdr:to>
    <xdr:cxnSp macro="">
      <xdr:nvCxnSpPr>
        <xdr:cNvPr id="522" name="直線コネクタ 521"/>
        <xdr:cNvCxnSpPr/>
      </xdr:nvCxnSpPr>
      <xdr:spPr>
        <a:xfrm>
          <a:off x="12814300" y="6706483"/>
          <a:ext cx="8890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127533</xdr:rowOff>
    </xdr:from>
    <xdr:to>
      <xdr:col>85</xdr:col>
      <xdr:colOff>177800</xdr:colOff>
      <xdr:row>39</xdr:row>
      <xdr:rowOff>57683</xdr:rowOff>
    </xdr:to>
    <xdr:sp macro="" textlink="">
      <xdr:nvSpPr>
        <xdr:cNvPr id="532" name="楕円 531"/>
        <xdr:cNvSpPr/>
      </xdr:nvSpPr>
      <xdr:spPr>
        <a:xfrm>
          <a:off x="162687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42460</xdr:rowOff>
    </xdr:from>
    <xdr:ext cx="469744" cy="259045"/>
    <xdr:sp macro="" textlink="">
      <xdr:nvSpPr>
        <xdr:cNvPr id="533" name="災害復旧事業費該当値テキスト"/>
        <xdr:cNvSpPr txBox="1"/>
      </xdr:nvSpPr>
      <xdr:spPr>
        <a:xfrm>
          <a:off x="16370300" y="655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116256</xdr:rowOff>
    </xdr:from>
    <xdr:to>
      <xdr:col>81</xdr:col>
      <xdr:colOff>101600</xdr:colOff>
      <xdr:row>39</xdr:row>
      <xdr:rowOff>46406</xdr:rowOff>
    </xdr:to>
    <xdr:sp macro="" textlink="">
      <xdr:nvSpPr>
        <xdr:cNvPr id="534" name="楕円 533"/>
        <xdr:cNvSpPr/>
      </xdr:nvSpPr>
      <xdr:spPr>
        <a:xfrm>
          <a:off x="15430500" y="6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37533</xdr:rowOff>
    </xdr:from>
    <xdr:ext cx="469744" cy="259045"/>
    <xdr:sp macro="" textlink="">
      <xdr:nvSpPr>
        <xdr:cNvPr id="535" name="テキスト ボックス 534"/>
        <xdr:cNvSpPr txBox="1"/>
      </xdr:nvSpPr>
      <xdr:spPr>
        <a:xfrm>
          <a:off x="15246428" y="67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140583</xdr:rowOff>
    </xdr:from>
    <xdr:to>
      <xdr:col>67</xdr:col>
      <xdr:colOff>101600</xdr:colOff>
      <xdr:row>39</xdr:row>
      <xdr:rowOff>70733</xdr:rowOff>
    </xdr:to>
    <xdr:sp macro="" textlink="">
      <xdr:nvSpPr>
        <xdr:cNvPr id="540" name="楕円 539"/>
        <xdr:cNvSpPr/>
      </xdr:nvSpPr>
      <xdr:spPr>
        <a:xfrm>
          <a:off x="12763500" y="66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61860</xdr:rowOff>
    </xdr:from>
    <xdr:ext cx="469744" cy="259045"/>
    <xdr:sp macro="" textlink="">
      <xdr:nvSpPr>
        <xdr:cNvPr id="541" name="テキスト ボックス 540"/>
        <xdr:cNvSpPr txBox="1"/>
      </xdr:nvSpPr>
      <xdr:spPr>
        <a:xfrm>
          <a:off x="12579428" y="674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163833</xdr:rowOff>
    </xdr:from>
    <xdr:to>
      <xdr:col>85</xdr:col>
      <xdr:colOff>127000</xdr:colOff>
      <xdr:row>76</xdr:row>
      <xdr:rowOff>35709</xdr:rowOff>
    </xdr:to>
    <xdr:cxnSp macro="">
      <xdr:nvCxnSpPr>
        <xdr:cNvPr id="627" name="直線コネクタ 626"/>
        <xdr:cNvCxnSpPr/>
      </xdr:nvCxnSpPr>
      <xdr:spPr>
        <a:xfrm flipV="1">
          <a:off x="15481300" y="13022583"/>
          <a:ext cx="8382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30026</xdr:rowOff>
    </xdr:from>
    <xdr:to>
      <xdr:col>81</xdr:col>
      <xdr:colOff>50800</xdr:colOff>
      <xdr:row>76</xdr:row>
      <xdr:rowOff>35709</xdr:rowOff>
    </xdr:to>
    <xdr:cxnSp macro="">
      <xdr:nvCxnSpPr>
        <xdr:cNvPr id="630" name="直線コネクタ 629"/>
        <xdr:cNvCxnSpPr/>
      </xdr:nvCxnSpPr>
      <xdr:spPr>
        <a:xfrm>
          <a:off x="14592300" y="13060226"/>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51329</xdr:rowOff>
    </xdr:from>
    <xdr:to>
      <xdr:col>76</xdr:col>
      <xdr:colOff>114300</xdr:colOff>
      <xdr:row>76</xdr:row>
      <xdr:rowOff>30026</xdr:rowOff>
    </xdr:to>
    <xdr:cxnSp macro="">
      <xdr:nvCxnSpPr>
        <xdr:cNvPr id="633" name="直線コネクタ 632"/>
        <xdr:cNvCxnSpPr/>
      </xdr:nvCxnSpPr>
      <xdr:spPr>
        <a:xfrm>
          <a:off x="13703300" y="12910079"/>
          <a:ext cx="889000" cy="15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32443</xdr:rowOff>
    </xdr:from>
    <xdr:to>
      <xdr:col>71</xdr:col>
      <xdr:colOff>177800</xdr:colOff>
      <xdr:row>75</xdr:row>
      <xdr:rowOff>51329</xdr:rowOff>
    </xdr:to>
    <xdr:cxnSp macro="">
      <xdr:nvCxnSpPr>
        <xdr:cNvPr id="636" name="直線コネクタ 635"/>
        <xdr:cNvCxnSpPr/>
      </xdr:nvCxnSpPr>
      <xdr:spPr>
        <a:xfrm>
          <a:off x="12814300" y="12891193"/>
          <a:ext cx="8890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0" name="テキスト ボックス 639"/>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113033</xdr:rowOff>
    </xdr:from>
    <xdr:to>
      <xdr:col>85</xdr:col>
      <xdr:colOff>177800</xdr:colOff>
      <xdr:row>76</xdr:row>
      <xdr:rowOff>43183</xdr:rowOff>
    </xdr:to>
    <xdr:sp macro="" textlink="">
      <xdr:nvSpPr>
        <xdr:cNvPr id="646" name="楕円 645"/>
        <xdr:cNvSpPr/>
      </xdr:nvSpPr>
      <xdr:spPr>
        <a:xfrm>
          <a:off x="16268700" y="129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135910</xdr:rowOff>
    </xdr:from>
    <xdr:ext cx="534377" cy="259045"/>
    <xdr:sp macro="" textlink="">
      <xdr:nvSpPr>
        <xdr:cNvPr id="647" name="公債費該当値テキスト"/>
        <xdr:cNvSpPr txBox="1"/>
      </xdr:nvSpPr>
      <xdr:spPr>
        <a:xfrm>
          <a:off x="16370300" y="128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156359</xdr:rowOff>
    </xdr:from>
    <xdr:to>
      <xdr:col>81</xdr:col>
      <xdr:colOff>101600</xdr:colOff>
      <xdr:row>76</xdr:row>
      <xdr:rowOff>86509</xdr:rowOff>
    </xdr:to>
    <xdr:sp macro="" textlink="">
      <xdr:nvSpPr>
        <xdr:cNvPr id="648" name="楕円 647"/>
        <xdr:cNvSpPr/>
      </xdr:nvSpPr>
      <xdr:spPr>
        <a:xfrm>
          <a:off x="15430500" y="130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103036</xdr:rowOff>
    </xdr:from>
    <xdr:ext cx="534377" cy="259045"/>
    <xdr:sp macro="" textlink="">
      <xdr:nvSpPr>
        <xdr:cNvPr id="649" name="テキスト ボックス 648"/>
        <xdr:cNvSpPr txBox="1"/>
      </xdr:nvSpPr>
      <xdr:spPr>
        <a:xfrm>
          <a:off x="15214111" y="127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150676</xdr:rowOff>
    </xdr:from>
    <xdr:to>
      <xdr:col>76</xdr:col>
      <xdr:colOff>165100</xdr:colOff>
      <xdr:row>76</xdr:row>
      <xdr:rowOff>80826</xdr:rowOff>
    </xdr:to>
    <xdr:sp macro="" textlink="">
      <xdr:nvSpPr>
        <xdr:cNvPr id="650" name="楕円 649"/>
        <xdr:cNvSpPr/>
      </xdr:nvSpPr>
      <xdr:spPr>
        <a:xfrm>
          <a:off x="14541500" y="130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97353</xdr:rowOff>
    </xdr:from>
    <xdr:ext cx="534377" cy="259045"/>
    <xdr:sp macro="" textlink="">
      <xdr:nvSpPr>
        <xdr:cNvPr id="651" name="テキスト ボックス 650"/>
        <xdr:cNvSpPr txBox="1"/>
      </xdr:nvSpPr>
      <xdr:spPr>
        <a:xfrm>
          <a:off x="14325111" y="1278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529</xdr:rowOff>
    </xdr:from>
    <xdr:to>
      <xdr:col>72</xdr:col>
      <xdr:colOff>38100</xdr:colOff>
      <xdr:row>75</xdr:row>
      <xdr:rowOff>102129</xdr:rowOff>
    </xdr:to>
    <xdr:sp macro="" textlink="">
      <xdr:nvSpPr>
        <xdr:cNvPr id="652" name="楕円 651"/>
        <xdr:cNvSpPr/>
      </xdr:nvSpPr>
      <xdr:spPr>
        <a:xfrm>
          <a:off x="13652500" y="128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118656</xdr:rowOff>
    </xdr:from>
    <xdr:ext cx="534377" cy="259045"/>
    <xdr:sp macro="" textlink="">
      <xdr:nvSpPr>
        <xdr:cNvPr id="653" name="テキスト ボックス 652"/>
        <xdr:cNvSpPr txBox="1"/>
      </xdr:nvSpPr>
      <xdr:spPr>
        <a:xfrm>
          <a:off x="13436111" y="126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153093</xdr:rowOff>
    </xdr:from>
    <xdr:to>
      <xdr:col>67</xdr:col>
      <xdr:colOff>101600</xdr:colOff>
      <xdr:row>75</xdr:row>
      <xdr:rowOff>83243</xdr:rowOff>
    </xdr:to>
    <xdr:sp macro="" textlink="">
      <xdr:nvSpPr>
        <xdr:cNvPr id="654" name="楕円 653"/>
        <xdr:cNvSpPr/>
      </xdr:nvSpPr>
      <xdr:spPr>
        <a:xfrm>
          <a:off x="12763500" y="128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99770</xdr:rowOff>
    </xdr:from>
    <xdr:ext cx="534377" cy="259045"/>
    <xdr:sp macro="" textlink="">
      <xdr:nvSpPr>
        <xdr:cNvPr id="655" name="テキスト ボックス 654"/>
        <xdr:cNvSpPr txBox="1"/>
      </xdr:nvSpPr>
      <xdr:spPr>
        <a:xfrm>
          <a:off x="12547111" y="126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130270</xdr:rowOff>
    </xdr:from>
    <xdr:to>
      <xdr:col>85</xdr:col>
      <xdr:colOff>127000</xdr:colOff>
      <xdr:row>97</xdr:row>
      <xdr:rowOff>168956</xdr:rowOff>
    </xdr:to>
    <xdr:cxnSp macro="">
      <xdr:nvCxnSpPr>
        <xdr:cNvPr id="680" name="直線コネクタ 679"/>
        <xdr:cNvCxnSpPr/>
      </xdr:nvCxnSpPr>
      <xdr:spPr>
        <a:xfrm flipV="1">
          <a:off x="15481300" y="16760920"/>
          <a:ext cx="838200" cy="3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143974</xdr:rowOff>
    </xdr:from>
    <xdr:to>
      <xdr:col>81</xdr:col>
      <xdr:colOff>50800</xdr:colOff>
      <xdr:row>97</xdr:row>
      <xdr:rowOff>168956</xdr:rowOff>
    </xdr:to>
    <xdr:cxnSp macro="">
      <xdr:nvCxnSpPr>
        <xdr:cNvPr id="683" name="直線コネクタ 682"/>
        <xdr:cNvCxnSpPr/>
      </xdr:nvCxnSpPr>
      <xdr:spPr>
        <a:xfrm>
          <a:off x="14592300" y="16774624"/>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143974</xdr:rowOff>
    </xdr:from>
    <xdr:to>
      <xdr:col>76</xdr:col>
      <xdr:colOff>114300</xdr:colOff>
      <xdr:row>97</xdr:row>
      <xdr:rowOff>160708</xdr:rowOff>
    </xdr:to>
    <xdr:cxnSp macro="">
      <xdr:nvCxnSpPr>
        <xdr:cNvPr id="686" name="直線コネクタ 685"/>
        <xdr:cNvCxnSpPr/>
      </xdr:nvCxnSpPr>
      <xdr:spPr>
        <a:xfrm flipV="1">
          <a:off x="13703300" y="1677462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45557</xdr:rowOff>
    </xdr:from>
    <xdr:to>
      <xdr:col>71</xdr:col>
      <xdr:colOff>177800</xdr:colOff>
      <xdr:row>97</xdr:row>
      <xdr:rowOff>160708</xdr:rowOff>
    </xdr:to>
    <xdr:cxnSp macro="">
      <xdr:nvCxnSpPr>
        <xdr:cNvPr id="689" name="直線コネクタ 688"/>
        <xdr:cNvCxnSpPr/>
      </xdr:nvCxnSpPr>
      <xdr:spPr>
        <a:xfrm>
          <a:off x="12814300" y="16676207"/>
          <a:ext cx="889000" cy="1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79470</xdr:rowOff>
    </xdr:from>
    <xdr:to>
      <xdr:col>85</xdr:col>
      <xdr:colOff>177800</xdr:colOff>
      <xdr:row>98</xdr:row>
      <xdr:rowOff>9620</xdr:rowOff>
    </xdr:to>
    <xdr:sp macro="" textlink="">
      <xdr:nvSpPr>
        <xdr:cNvPr id="699" name="楕円 698"/>
        <xdr:cNvSpPr/>
      </xdr:nvSpPr>
      <xdr:spPr>
        <a:xfrm>
          <a:off x="16268700" y="167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534377" cy="259045"/>
    <xdr:sp macro="" textlink="">
      <xdr:nvSpPr>
        <xdr:cNvPr id="700" name="積立金該当値テキスト"/>
        <xdr:cNvSpPr txBox="1"/>
      </xdr:nvSpPr>
      <xdr:spPr>
        <a:xfrm>
          <a:off x="16370300"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118156</xdr:rowOff>
    </xdr:from>
    <xdr:to>
      <xdr:col>81</xdr:col>
      <xdr:colOff>101600</xdr:colOff>
      <xdr:row>98</xdr:row>
      <xdr:rowOff>48306</xdr:rowOff>
    </xdr:to>
    <xdr:sp macro="" textlink="">
      <xdr:nvSpPr>
        <xdr:cNvPr id="701" name="楕円 700"/>
        <xdr:cNvSpPr/>
      </xdr:nvSpPr>
      <xdr:spPr>
        <a:xfrm>
          <a:off x="15430500" y="167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39433</xdr:rowOff>
    </xdr:from>
    <xdr:ext cx="469744" cy="259045"/>
    <xdr:sp macro="" textlink="">
      <xdr:nvSpPr>
        <xdr:cNvPr id="702" name="テキスト ボックス 701"/>
        <xdr:cNvSpPr txBox="1"/>
      </xdr:nvSpPr>
      <xdr:spPr>
        <a:xfrm>
          <a:off x="15246428" y="1684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93174</xdr:rowOff>
    </xdr:from>
    <xdr:to>
      <xdr:col>76</xdr:col>
      <xdr:colOff>165100</xdr:colOff>
      <xdr:row>98</xdr:row>
      <xdr:rowOff>23324</xdr:rowOff>
    </xdr:to>
    <xdr:sp macro="" textlink="">
      <xdr:nvSpPr>
        <xdr:cNvPr id="703" name="楕円 702"/>
        <xdr:cNvSpPr/>
      </xdr:nvSpPr>
      <xdr:spPr>
        <a:xfrm>
          <a:off x="14541500" y="167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14451</xdr:rowOff>
    </xdr:from>
    <xdr:ext cx="469744" cy="259045"/>
    <xdr:sp macro="" textlink="">
      <xdr:nvSpPr>
        <xdr:cNvPr id="704" name="テキスト ボックス 703"/>
        <xdr:cNvSpPr txBox="1"/>
      </xdr:nvSpPr>
      <xdr:spPr>
        <a:xfrm>
          <a:off x="14357428" y="168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109908</xdr:rowOff>
    </xdr:from>
    <xdr:to>
      <xdr:col>72</xdr:col>
      <xdr:colOff>38100</xdr:colOff>
      <xdr:row>98</xdr:row>
      <xdr:rowOff>40058</xdr:rowOff>
    </xdr:to>
    <xdr:sp macro="" textlink="">
      <xdr:nvSpPr>
        <xdr:cNvPr id="705" name="楕円 704"/>
        <xdr:cNvSpPr/>
      </xdr:nvSpPr>
      <xdr:spPr>
        <a:xfrm>
          <a:off x="13652500" y="167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31185</xdr:rowOff>
    </xdr:from>
    <xdr:ext cx="469744" cy="259045"/>
    <xdr:sp macro="" textlink="">
      <xdr:nvSpPr>
        <xdr:cNvPr id="706" name="テキスト ボックス 705"/>
        <xdr:cNvSpPr txBox="1"/>
      </xdr:nvSpPr>
      <xdr:spPr>
        <a:xfrm>
          <a:off x="13468428" y="1683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166207</xdr:rowOff>
    </xdr:from>
    <xdr:to>
      <xdr:col>67</xdr:col>
      <xdr:colOff>101600</xdr:colOff>
      <xdr:row>97</xdr:row>
      <xdr:rowOff>96357</xdr:rowOff>
    </xdr:to>
    <xdr:sp macro="" textlink="">
      <xdr:nvSpPr>
        <xdr:cNvPr id="707" name="楕円 706"/>
        <xdr:cNvSpPr/>
      </xdr:nvSpPr>
      <xdr:spPr>
        <a:xfrm>
          <a:off x="12763500" y="166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87484</xdr:rowOff>
    </xdr:from>
    <xdr:ext cx="534377" cy="259045"/>
    <xdr:sp macro="" textlink="">
      <xdr:nvSpPr>
        <xdr:cNvPr id="708" name="テキスト ボックス 707"/>
        <xdr:cNvSpPr txBox="1"/>
      </xdr:nvSpPr>
      <xdr:spPr>
        <a:xfrm>
          <a:off x="12547111" y="167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136225</xdr:rowOff>
    </xdr:from>
    <xdr:to>
      <xdr:col>111</xdr:col>
      <xdr:colOff>177800</xdr:colOff>
      <xdr:row>38</xdr:row>
      <xdr:rowOff>139700</xdr:rowOff>
    </xdr:to>
    <xdr:cxnSp macro="">
      <xdr:nvCxnSpPr>
        <xdr:cNvPr id="738" name="直線コネクタ 737"/>
        <xdr:cNvCxnSpPr/>
      </xdr:nvCxnSpPr>
      <xdr:spPr>
        <a:xfrm>
          <a:off x="20434300" y="665132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136225</xdr:rowOff>
    </xdr:from>
    <xdr:to>
      <xdr:col>107</xdr:col>
      <xdr:colOff>50800</xdr:colOff>
      <xdr:row>38</xdr:row>
      <xdr:rowOff>139700</xdr:rowOff>
    </xdr:to>
    <xdr:cxnSp macro="">
      <xdr:nvCxnSpPr>
        <xdr:cNvPr id="741" name="直線コネクタ 740"/>
        <xdr:cNvCxnSpPr/>
      </xdr:nvCxnSpPr>
      <xdr:spPr>
        <a:xfrm flipV="1">
          <a:off x="19545300" y="665132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138785</xdr:rowOff>
    </xdr:from>
    <xdr:to>
      <xdr:col>102</xdr:col>
      <xdr:colOff>114300</xdr:colOff>
      <xdr:row>38</xdr:row>
      <xdr:rowOff>139700</xdr:rowOff>
    </xdr:to>
    <xdr:cxnSp macro="">
      <xdr:nvCxnSpPr>
        <xdr:cNvPr id="744" name="直線コネクタ 743"/>
        <xdr:cNvCxnSpPr/>
      </xdr:nvCxnSpPr>
      <xdr:spPr>
        <a:xfrm>
          <a:off x="18656300" y="66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85425</xdr:rowOff>
    </xdr:from>
    <xdr:to>
      <xdr:col>107</xdr:col>
      <xdr:colOff>101600</xdr:colOff>
      <xdr:row>39</xdr:row>
      <xdr:rowOff>15575</xdr:rowOff>
    </xdr:to>
    <xdr:sp macro="" textlink="">
      <xdr:nvSpPr>
        <xdr:cNvPr id="758" name="楕円 757"/>
        <xdr:cNvSpPr/>
      </xdr:nvSpPr>
      <xdr:spPr>
        <a:xfrm>
          <a:off x="20383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6702</xdr:rowOff>
    </xdr:from>
    <xdr:ext cx="313932" cy="259045"/>
    <xdr:sp macro="" textlink="">
      <xdr:nvSpPr>
        <xdr:cNvPr id="759" name="テキスト ボックス 758"/>
        <xdr:cNvSpPr txBox="1"/>
      </xdr:nvSpPr>
      <xdr:spPr>
        <a:xfrm>
          <a:off x="20277333" y="6693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87985</xdr:rowOff>
    </xdr:from>
    <xdr:to>
      <xdr:col>98</xdr:col>
      <xdr:colOff>38100</xdr:colOff>
      <xdr:row>39</xdr:row>
      <xdr:rowOff>18135</xdr:rowOff>
    </xdr:to>
    <xdr:sp macro="" textlink="">
      <xdr:nvSpPr>
        <xdr:cNvPr id="762" name="楕円 761"/>
        <xdr:cNvSpPr/>
      </xdr:nvSpPr>
      <xdr:spPr>
        <a:xfrm>
          <a:off x="18605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9262</xdr:rowOff>
    </xdr:from>
    <xdr:ext cx="313932" cy="259045"/>
    <xdr:sp macro="" textlink="">
      <xdr:nvSpPr>
        <xdr:cNvPr id="763" name="テキスト ボックス 762"/>
        <xdr:cNvSpPr txBox="1"/>
      </xdr:nvSpPr>
      <xdr:spPr>
        <a:xfrm>
          <a:off x="18499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47665</xdr:rowOff>
    </xdr:from>
    <xdr:to>
      <xdr:col>116</xdr:col>
      <xdr:colOff>63500</xdr:colOff>
      <xdr:row>58</xdr:row>
      <xdr:rowOff>120041</xdr:rowOff>
    </xdr:to>
    <xdr:cxnSp macro="">
      <xdr:nvCxnSpPr>
        <xdr:cNvPr id="790" name="直線コネクタ 789"/>
        <xdr:cNvCxnSpPr/>
      </xdr:nvCxnSpPr>
      <xdr:spPr>
        <a:xfrm>
          <a:off x="21323300" y="9991765"/>
          <a:ext cx="8382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47665</xdr:rowOff>
    </xdr:from>
    <xdr:to>
      <xdr:col>111</xdr:col>
      <xdr:colOff>177800</xdr:colOff>
      <xdr:row>58</xdr:row>
      <xdr:rowOff>54112</xdr:rowOff>
    </xdr:to>
    <xdr:cxnSp macro="">
      <xdr:nvCxnSpPr>
        <xdr:cNvPr id="793" name="直線コネクタ 792"/>
        <xdr:cNvCxnSpPr/>
      </xdr:nvCxnSpPr>
      <xdr:spPr>
        <a:xfrm flipV="1">
          <a:off x="20434300" y="9991765"/>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13650</xdr:rowOff>
    </xdr:from>
    <xdr:to>
      <xdr:col>107</xdr:col>
      <xdr:colOff>50800</xdr:colOff>
      <xdr:row>58</xdr:row>
      <xdr:rowOff>54112</xdr:rowOff>
    </xdr:to>
    <xdr:cxnSp macro="">
      <xdr:nvCxnSpPr>
        <xdr:cNvPr id="796" name="直線コネクタ 795"/>
        <xdr:cNvCxnSpPr/>
      </xdr:nvCxnSpPr>
      <xdr:spPr>
        <a:xfrm>
          <a:off x="19545300" y="9957750"/>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13650</xdr:rowOff>
    </xdr:from>
    <xdr:to>
      <xdr:col>102</xdr:col>
      <xdr:colOff>114300</xdr:colOff>
      <xdr:row>58</xdr:row>
      <xdr:rowOff>86802</xdr:rowOff>
    </xdr:to>
    <xdr:cxnSp macro="">
      <xdr:nvCxnSpPr>
        <xdr:cNvPr id="799" name="直線コネクタ 798"/>
        <xdr:cNvCxnSpPr/>
      </xdr:nvCxnSpPr>
      <xdr:spPr>
        <a:xfrm flipV="1">
          <a:off x="18656300" y="995775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69241</xdr:rowOff>
    </xdr:from>
    <xdr:to>
      <xdr:col>116</xdr:col>
      <xdr:colOff>114300</xdr:colOff>
      <xdr:row>58</xdr:row>
      <xdr:rowOff>170841</xdr:rowOff>
    </xdr:to>
    <xdr:sp macro="" textlink="">
      <xdr:nvSpPr>
        <xdr:cNvPr id="809" name="楕円 808"/>
        <xdr:cNvSpPr/>
      </xdr:nvSpPr>
      <xdr:spPr>
        <a:xfrm>
          <a:off x="22110700" y="100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155618</xdr:rowOff>
    </xdr:from>
    <xdr:ext cx="378565" cy="259045"/>
    <xdr:sp macro="" textlink="">
      <xdr:nvSpPr>
        <xdr:cNvPr id="810" name="貸付金該当値テキスト"/>
        <xdr:cNvSpPr txBox="1"/>
      </xdr:nvSpPr>
      <xdr:spPr>
        <a:xfrm>
          <a:off x="22212300" y="9928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168315</xdr:rowOff>
    </xdr:from>
    <xdr:to>
      <xdr:col>112</xdr:col>
      <xdr:colOff>38100</xdr:colOff>
      <xdr:row>58</xdr:row>
      <xdr:rowOff>98465</xdr:rowOff>
    </xdr:to>
    <xdr:sp macro="" textlink="">
      <xdr:nvSpPr>
        <xdr:cNvPr id="811" name="楕円 810"/>
        <xdr:cNvSpPr/>
      </xdr:nvSpPr>
      <xdr:spPr>
        <a:xfrm>
          <a:off x="21272500" y="99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89592</xdr:rowOff>
    </xdr:from>
    <xdr:ext cx="469744" cy="259045"/>
    <xdr:sp macro="" textlink="">
      <xdr:nvSpPr>
        <xdr:cNvPr id="812" name="テキスト ボックス 811"/>
        <xdr:cNvSpPr txBox="1"/>
      </xdr:nvSpPr>
      <xdr:spPr>
        <a:xfrm>
          <a:off x="21088428" y="1003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3312</xdr:rowOff>
    </xdr:from>
    <xdr:to>
      <xdr:col>107</xdr:col>
      <xdr:colOff>101600</xdr:colOff>
      <xdr:row>58</xdr:row>
      <xdr:rowOff>104912</xdr:rowOff>
    </xdr:to>
    <xdr:sp macro="" textlink="">
      <xdr:nvSpPr>
        <xdr:cNvPr id="813" name="楕円 812"/>
        <xdr:cNvSpPr/>
      </xdr:nvSpPr>
      <xdr:spPr>
        <a:xfrm>
          <a:off x="20383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96039</xdr:rowOff>
    </xdr:from>
    <xdr:ext cx="469744" cy="259045"/>
    <xdr:sp macro="" textlink="">
      <xdr:nvSpPr>
        <xdr:cNvPr id="814" name="テキスト ボックス 813"/>
        <xdr:cNvSpPr txBox="1"/>
      </xdr:nvSpPr>
      <xdr:spPr>
        <a:xfrm>
          <a:off x="20199428" y="10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134300</xdr:rowOff>
    </xdr:from>
    <xdr:to>
      <xdr:col>102</xdr:col>
      <xdr:colOff>165100</xdr:colOff>
      <xdr:row>58</xdr:row>
      <xdr:rowOff>64450</xdr:rowOff>
    </xdr:to>
    <xdr:sp macro="" textlink="">
      <xdr:nvSpPr>
        <xdr:cNvPr id="815" name="楕円 814"/>
        <xdr:cNvSpPr/>
      </xdr:nvSpPr>
      <xdr:spPr>
        <a:xfrm>
          <a:off x="19494500" y="99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55577</xdr:rowOff>
    </xdr:from>
    <xdr:ext cx="469744" cy="259045"/>
    <xdr:sp macro="" textlink="">
      <xdr:nvSpPr>
        <xdr:cNvPr id="816" name="テキスト ボックス 815"/>
        <xdr:cNvSpPr txBox="1"/>
      </xdr:nvSpPr>
      <xdr:spPr>
        <a:xfrm>
          <a:off x="19310428" y="99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36002</xdr:rowOff>
    </xdr:from>
    <xdr:to>
      <xdr:col>98</xdr:col>
      <xdr:colOff>38100</xdr:colOff>
      <xdr:row>58</xdr:row>
      <xdr:rowOff>137602</xdr:rowOff>
    </xdr:to>
    <xdr:sp macro="" textlink="">
      <xdr:nvSpPr>
        <xdr:cNvPr id="817" name="楕円 816"/>
        <xdr:cNvSpPr/>
      </xdr:nvSpPr>
      <xdr:spPr>
        <a:xfrm>
          <a:off x="18605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128729</xdr:rowOff>
    </xdr:from>
    <xdr:ext cx="469744" cy="259045"/>
    <xdr:sp macro="" textlink="">
      <xdr:nvSpPr>
        <xdr:cNvPr id="818" name="テキスト ボックス 817"/>
        <xdr:cNvSpPr txBox="1"/>
      </xdr:nvSpPr>
      <xdr:spPr>
        <a:xfrm>
          <a:off x="18421428" y="10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100476</xdr:rowOff>
    </xdr:from>
    <xdr:to>
      <xdr:col>116</xdr:col>
      <xdr:colOff>63500</xdr:colOff>
      <xdr:row>77</xdr:row>
      <xdr:rowOff>79559</xdr:rowOff>
    </xdr:to>
    <xdr:cxnSp macro="">
      <xdr:nvCxnSpPr>
        <xdr:cNvPr id="848" name="直線コネクタ 847"/>
        <xdr:cNvCxnSpPr/>
      </xdr:nvCxnSpPr>
      <xdr:spPr>
        <a:xfrm>
          <a:off x="21323300" y="12444876"/>
          <a:ext cx="838200" cy="8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100476</xdr:rowOff>
    </xdr:from>
    <xdr:to>
      <xdr:col>111</xdr:col>
      <xdr:colOff>177800</xdr:colOff>
      <xdr:row>73</xdr:row>
      <xdr:rowOff>159283</xdr:rowOff>
    </xdr:to>
    <xdr:cxnSp macro="">
      <xdr:nvCxnSpPr>
        <xdr:cNvPr id="851" name="直線コネクタ 850"/>
        <xdr:cNvCxnSpPr/>
      </xdr:nvCxnSpPr>
      <xdr:spPr>
        <a:xfrm flipV="1">
          <a:off x="20434300" y="12444876"/>
          <a:ext cx="889000" cy="2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159283</xdr:rowOff>
    </xdr:from>
    <xdr:to>
      <xdr:col>107</xdr:col>
      <xdr:colOff>50800</xdr:colOff>
      <xdr:row>74</xdr:row>
      <xdr:rowOff>71310</xdr:rowOff>
    </xdr:to>
    <xdr:cxnSp macro="">
      <xdr:nvCxnSpPr>
        <xdr:cNvPr id="854" name="直線コネクタ 853"/>
        <xdr:cNvCxnSpPr/>
      </xdr:nvCxnSpPr>
      <xdr:spPr>
        <a:xfrm flipV="1">
          <a:off x="19545300" y="12675133"/>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51936</xdr:rowOff>
    </xdr:from>
    <xdr:to>
      <xdr:col>102</xdr:col>
      <xdr:colOff>114300</xdr:colOff>
      <xdr:row>74</xdr:row>
      <xdr:rowOff>71310</xdr:rowOff>
    </xdr:to>
    <xdr:cxnSp macro="">
      <xdr:nvCxnSpPr>
        <xdr:cNvPr id="857" name="直線コネクタ 856"/>
        <xdr:cNvCxnSpPr/>
      </xdr:nvCxnSpPr>
      <xdr:spPr>
        <a:xfrm>
          <a:off x="18656300" y="12739236"/>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1" name="テキスト ボックス 860"/>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28759</xdr:rowOff>
    </xdr:from>
    <xdr:to>
      <xdr:col>116</xdr:col>
      <xdr:colOff>114300</xdr:colOff>
      <xdr:row>77</xdr:row>
      <xdr:rowOff>130359</xdr:rowOff>
    </xdr:to>
    <xdr:sp macro="" textlink="">
      <xdr:nvSpPr>
        <xdr:cNvPr id="867" name="楕円 866"/>
        <xdr:cNvSpPr/>
      </xdr:nvSpPr>
      <xdr:spPr>
        <a:xfrm>
          <a:off x="22110700" y="132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7186</xdr:rowOff>
    </xdr:from>
    <xdr:ext cx="534377" cy="259045"/>
    <xdr:sp macro="" textlink="">
      <xdr:nvSpPr>
        <xdr:cNvPr id="868" name="繰出金該当値テキスト"/>
        <xdr:cNvSpPr txBox="1"/>
      </xdr:nvSpPr>
      <xdr:spPr>
        <a:xfrm>
          <a:off x="22212300" y="13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49676</xdr:rowOff>
    </xdr:from>
    <xdr:to>
      <xdr:col>112</xdr:col>
      <xdr:colOff>38100</xdr:colOff>
      <xdr:row>72</xdr:row>
      <xdr:rowOff>151276</xdr:rowOff>
    </xdr:to>
    <xdr:sp macro="" textlink="">
      <xdr:nvSpPr>
        <xdr:cNvPr id="869" name="楕円 868"/>
        <xdr:cNvSpPr/>
      </xdr:nvSpPr>
      <xdr:spPr>
        <a:xfrm>
          <a:off x="21272500" y="123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167803</xdr:rowOff>
    </xdr:from>
    <xdr:ext cx="534377" cy="259045"/>
    <xdr:sp macro="" textlink="">
      <xdr:nvSpPr>
        <xdr:cNvPr id="870" name="テキスト ボックス 869"/>
        <xdr:cNvSpPr txBox="1"/>
      </xdr:nvSpPr>
      <xdr:spPr>
        <a:xfrm>
          <a:off x="21056111" y="121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108483</xdr:rowOff>
    </xdr:from>
    <xdr:to>
      <xdr:col>107</xdr:col>
      <xdr:colOff>101600</xdr:colOff>
      <xdr:row>74</xdr:row>
      <xdr:rowOff>38633</xdr:rowOff>
    </xdr:to>
    <xdr:sp macro="" textlink="">
      <xdr:nvSpPr>
        <xdr:cNvPr id="871" name="楕円 870"/>
        <xdr:cNvSpPr/>
      </xdr:nvSpPr>
      <xdr:spPr>
        <a:xfrm>
          <a:off x="20383500" y="12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55160</xdr:rowOff>
    </xdr:from>
    <xdr:ext cx="534377" cy="259045"/>
    <xdr:sp macro="" textlink="">
      <xdr:nvSpPr>
        <xdr:cNvPr id="872" name="テキスト ボックス 871"/>
        <xdr:cNvSpPr txBox="1"/>
      </xdr:nvSpPr>
      <xdr:spPr>
        <a:xfrm>
          <a:off x="20167111" y="123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20510</xdr:rowOff>
    </xdr:from>
    <xdr:to>
      <xdr:col>102</xdr:col>
      <xdr:colOff>165100</xdr:colOff>
      <xdr:row>74</xdr:row>
      <xdr:rowOff>122110</xdr:rowOff>
    </xdr:to>
    <xdr:sp macro="" textlink="">
      <xdr:nvSpPr>
        <xdr:cNvPr id="873" name="楕円 872"/>
        <xdr:cNvSpPr/>
      </xdr:nvSpPr>
      <xdr:spPr>
        <a:xfrm>
          <a:off x="19494500" y="127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138637</xdr:rowOff>
    </xdr:from>
    <xdr:ext cx="534377" cy="259045"/>
    <xdr:sp macro="" textlink="">
      <xdr:nvSpPr>
        <xdr:cNvPr id="874" name="テキスト ボックス 873"/>
        <xdr:cNvSpPr txBox="1"/>
      </xdr:nvSpPr>
      <xdr:spPr>
        <a:xfrm>
          <a:off x="19278111" y="124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1136</xdr:rowOff>
    </xdr:from>
    <xdr:to>
      <xdr:col>98</xdr:col>
      <xdr:colOff>38100</xdr:colOff>
      <xdr:row>74</xdr:row>
      <xdr:rowOff>102736</xdr:rowOff>
    </xdr:to>
    <xdr:sp macro="" textlink="">
      <xdr:nvSpPr>
        <xdr:cNvPr id="875" name="楕円 874"/>
        <xdr:cNvSpPr/>
      </xdr:nvSpPr>
      <xdr:spPr>
        <a:xfrm>
          <a:off x="18605500" y="126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119263</xdr:rowOff>
    </xdr:from>
    <xdr:ext cx="534377" cy="259045"/>
    <xdr:sp macro="" textlink="">
      <xdr:nvSpPr>
        <xdr:cNvPr id="876" name="テキスト ボックス 875"/>
        <xdr:cNvSpPr txBox="1"/>
      </xdr:nvSpPr>
      <xdr:spPr>
        <a:xfrm>
          <a:off x="18389111" y="124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79,071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％の増となった。これは、平成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年度から実施した小中学生の医療費無料化による福祉医療費の増加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障がい福祉サービス利用者数の増加等による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自立支援給付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が要因である。類似団体平均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と同水準となり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、全国平均を上回る高齢化率など今後も扶助費の増加が見込まれる。引き続き、資格審査等の適正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に努めるとともに予防施策の推進に努める。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58,346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33,256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％）の減となった。これは、認定こども園の施設整備や新たな防災情報伝達システムの構築などの完了が主な要因である。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101,010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年度から下水道事業の地方公営企業法適用化により、繰出金から補助費等として支出したことにより大幅に増加した。今後は、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各種補助事業について、妥当性、効果等を検証し、社会的・経済情勢に合致しない補助金などは廃止するなど、不断の見直しを図る。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繰出金は住民一人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36,157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年度から下水道事業の地方公営企業法適用化により、補助費等として支出したことにより大幅に減少し、前年度比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43,902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％）の減となった。今後、特に介護保険</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給付</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の適正化と予防施策の推進</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を重点的に行う必要がある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39,295
38,785
250.39
20,565,245
19,685,276
834,574
12,691,251
23,739,454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19848</xdr:rowOff>
    </xdr:from>
    <xdr:to>
      <xdr:col>24</xdr:col>
      <xdr:colOff>63500</xdr:colOff>
      <xdr:row>37</xdr:row>
      <xdr:rowOff>22787</xdr:rowOff>
    </xdr:to>
    <xdr:cxnSp macro="">
      <xdr:nvCxnSpPr>
        <xdr:cNvPr id="63" name="直線コネクタ 62"/>
        <xdr:cNvCxnSpPr/>
      </xdr:nvCxnSpPr>
      <xdr:spPr>
        <a:xfrm flipV="1">
          <a:off x="3797300" y="6363498"/>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29972</xdr:rowOff>
    </xdr:from>
    <xdr:to>
      <xdr:col>19</xdr:col>
      <xdr:colOff>177800</xdr:colOff>
      <xdr:row>37</xdr:row>
      <xdr:rowOff>22787</xdr:rowOff>
    </xdr:to>
    <xdr:cxnSp macro="">
      <xdr:nvCxnSpPr>
        <xdr:cNvPr id="66" name="直線コネクタ 65"/>
        <xdr:cNvCxnSpPr/>
      </xdr:nvCxnSpPr>
      <xdr:spPr>
        <a:xfrm>
          <a:off x="2908300" y="6202172"/>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29972</xdr:rowOff>
    </xdr:from>
    <xdr:to>
      <xdr:col>15</xdr:col>
      <xdr:colOff>50800</xdr:colOff>
      <xdr:row>36</xdr:row>
      <xdr:rowOff>109002</xdr:rowOff>
    </xdr:to>
    <xdr:cxnSp macro="">
      <xdr:nvCxnSpPr>
        <xdr:cNvPr id="69" name="直線コネクタ 68"/>
        <xdr:cNvCxnSpPr/>
      </xdr:nvCxnSpPr>
      <xdr:spPr>
        <a:xfrm flipV="1">
          <a:off x="2019300" y="6202172"/>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109002</xdr:rowOff>
    </xdr:from>
    <xdr:to>
      <xdr:col>10</xdr:col>
      <xdr:colOff>114300</xdr:colOff>
      <xdr:row>37</xdr:row>
      <xdr:rowOff>31605</xdr:rowOff>
    </xdr:to>
    <xdr:cxnSp macro="">
      <xdr:nvCxnSpPr>
        <xdr:cNvPr id="72" name="直線コネクタ 71"/>
        <xdr:cNvCxnSpPr/>
      </xdr:nvCxnSpPr>
      <xdr:spPr>
        <a:xfrm flipV="1">
          <a:off x="1130300" y="6281202"/>
          <a:ext cx="889000" cy="9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140498</xdr:rowOff>
    </xdr:from>
    <xdr:to>
      <xdr:col>24</xdr:col>
      <xdr:colOff>114300</xdr:colOff>
      <xdr:row>37</xdr:row>
      <xdr:rowOff>70648</xdr:rowOff>
    </xdr:to>
    <xdr:sp macro="" textlink="">
      <xdr:nvSpPr>
        <xdr:cNvPr id="82" name="楕円 81"/>
        <xdr:cNvSpPr/>
      </xdr:nvSpPr>
      <xdr:spPr>
        <a:xfrm>
          <a:off x="45847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118925</xdr:rowOff>
    </xdr:from>
    <xdr:ext cx="469744" cy="259045"/>
    <xdr:sp macro="" textlink="">
      <xdr:nvSpPr>
        <xdr:cNvPr id="83" name="議会費該当値テキスト"/>
        <xdr:cNvSpPr txBox="1"/>
      </xdr:nvSpPr>
      <xdr:spPr>
        <a:xfrm>
          <a:off x="4686300" y="62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143437</xdr:rowOff>
    </xdr:from>
    <xdr:to>
      <xdr:col>20</xdr:col>
      <xdr:colOff>38100</xdr:colOff>
      <xdr:row>37</xdr:row>
      <xdr:rowOff>73587</xdr:rowOff>
    </xdr:to>
    <xdr:sp macro="" textlink="">
      <xdr:nvSpPr>
        <xdr:cNvPr id="84" name="楕円 83"/>
        <xdr:cNvSpPr/>
      </xdr:nvSpPr>
      <xdr:spPr>
        <a:xfrm>
          <a:off x="3746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64714</xdr:rowOff>
    </xdr:from>
    <xdr:ext cx="469744" cy="259045"/>
    <xdr:sp macro="" textlink="">
      <xdr:nvSpPr>
        <xdr:cNvPr id="85" name="テキスト ボックス 84"/>
        <xdr:cNvSpPr txBox="1"/>
      </xdr:nvSpPr>
      <xdr:spPr>
        <a:xfrm>
          <a:off x="3562428" y="64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150622</xdr:rowOff>
    </xdr:from>
    <xdr:to>
      <xdr:col>15</xdr:col>
      <xdr:colOff>101600</xdr:colOff>
      <xdr:row>36</xdr:row>
      <xdr:rowOff>80772</xdr:rowOff>
    </xdr:to>
    <xdr:sp macro="" textlink="">
      <xdr:nvSpPr>
        <xdr:cNvPr id="86" name="楕円 85"/>
        <xdr:cNvSpPr/>
      </xdr:nvSpPr>
      <xdr:spPr>
        <a:xfrm>
          <a:off x="2857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97299</xdr:rowOff>
    </xdr:from>
    <xdr:ext cx="469744" cy="259045"/>
    <xdr:sp macro="" textlink="">
      <xdr:nvSpPr>
        <xdr:cNvPr id="87" name="テキスト ボックス 86"/>
        <xdr:cNvSpPr txBox="1"/>
      </xdr:nvSpPr>
      <xdr:spPr>
        <a:xfrm>
          <a:off x="2673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58202</xdr:rowOff>
    </xdr:from>
    <xdr:to>
      <xdr:col>10</xdr:col>
      <xdr:colOff>165100</xdr:colOff>
      <xdr:row>36</xdr:row>
      <xdr:rowOff>159802</xdr:rowOff>
    </xdr:to>
    <xdr:sp macro="" textlink="">
      <xdr:nvSpPr>
        <xdr:cNvPr id="88" name="楕円 87"/>
        <xdr:cNvSpPr/>
      </xdr:nvSpPr>
      <xdr:spPr>
        <a:xfrm>
          <a:off x="1968500" y="62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150929</xdr:rowOff>
    </xdr:from>
    <xdr:ext cx="469744" cy="259045"/>
    <xdr:sp macro="" textlink="">
      <xdr:nvSpPr>
        <xdr:cNvPr id="89" name="テキスト ボックス 88"/>
        <xdr:cNvSpPr txBox="1"/>
      </xdr:nvSpPr>
      <xdr:spPr>
        <a:xfrm>
          <a:off x="1784428" y="63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152255</xdr:rowOff>
    </xdr:from>
    <xdr:to>
      <xdr:col>6</xdr:col>
      <xdr:colOff>38100</xdr:colOff>
      <xdr:row>37</xdr:row>
      <xdr:rowOff>82405</xdr:rowOff>
    </xdr:to>
    <xdr:sp macro="" textlink="">
      <xdr:nvSpPr>
        <xdr:cNvPr id="90" name="楕円 89"/>
        <xdr:cNvSpPr/>
      </xdr:nvSpPr>
      <xdr:spPr>
        <a:xfrm>
          <a:off x="1079500" y="63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73532</xdr:rowOff>
    </xdr:from>
    <xdr:ext cx="469744" cy="259045"/>
    <xdr:sp macro="" textlink="">
      <xdr:nvSpPr>
        <xdr:cNvPr id="91" name="テキスト ボックス 90"/>
        <xdr:cNvSpPr txBox="1"/>
      </xdr:nvSpPr>
      <xdr:spPr>
        <a:xfrm>
          <a:off x="895428" y="641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164667</xdr:rowOff>
    </xdr:from>
    <xdr:to>
      <xdr:col>24</xdr:col>
      <xdr:colOff>63500</xdr:colOff>
      <xdr:row>58</xdr:row>
      <xdr:rowOff>18950</xdr:rowOff>
    </xdr:to>
    <xdr:cxnSp macro="">
      <xdr:nvCxnSpPr>
        <xdr:cNvPr id="120" name="直線コネクタ 119"/>
        <xdr:cNvCxnSpPr/>
      </xdr:nvCxnSpPr>
      <xdr:spPr>
        <a:xfrm flipV="1">
          <a:off x="3797300" y="9937317"/>
          <a:ext cx="8382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5881</xdr:rowOff>
    </xdr:from>
    <xdr:to>
      <xdr:col>19</xdr:col>
      <xdr:colOff>177800</xdr:colOff>
      <xdr:row>58</xdr:row>
      <xdr:rowOff>18950</xdr:rowOff>
    </xdr:to>
    <xdr:cxnSp macro="">
      <xdr:nvCxnSpPr>
        <xdr:cNvPr id="123" name="直線コネクタ 122"/>
        <xdr:cNvCxnSpPr/>
      </xdr:nvCxnSpPr>
      <xdr:spPr>
        <a:xfrm>
          <a:off x="2908300" y="994998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162263</xdr:rowOff>
    </xdr:from>
    <xdr:to>
      <xdr:col>15</xdr:col>
      <xdr:colOff>50800</xdr:colOff>
      <xdr:row>58</xdr:row>
      <xdr:rowOff>5881</xdr:rowOff>
    </xdr:to>
    <xdr:cxnSp macro="">
      <xdr:nvCxnSpPr>
        <xdr:cNvPr id="126" name="直線コネクタ 125"/>
        <xdr:cNvCxnSpPr/>
      </xdr:nvCxnSpPr>
      <xdr:spPr>
        <a:xfrm>
          <a:off x="2019300" y="9934913"/>
          <a:ext cx="889000" cy="1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154319</xdr:rowOff>
    </xdr:from>
    <xdr:to>
      <xdr:col>10</xdr:col>
      <xdr:colOff>114300</xdr:colOff>
      <xdr:row>57</xdr:row>
      <xdr:rowOff>162263</xdr:rowOff>
    </xdr:to>
    <xdr:cxnSp macro="">
      <xdr:nvCxnSpPr>
        <xdr:cNvPr id="129" name="直線コネクタ 128"/>
        <xdr:cNvCxnSpPr/>
      </xdr:nvCxnSpPr>
      <xdr:spPr>
        <a:xfrm>
          <a:off x="1130300" y="9926969"/>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113867</xdr:rowOff>
    </xdr:from>
    <xdr:to>
      <xdr:col>24</xdr:col>
      <xdr:colOff>114300</xdr:colOff>
      <xdr:row>58</xdr:row>
      <xdr:rowOff>44017</xdr:rowOff>
    </xdr:to>
    <xdr:sp macro="" textlink="">
      <xdr:nvSpPr>
        <xdr:cNvPr id="139" name="楕円 138"/>
        <xdr:cNvSpPr/>
      </xdr:nvSpPr>
      <xdr:spPr>
        <a:xfrm>
          <a:off x="4584700" y="98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139600</xdr:rowOff>
    </xdr:from>
    <xdr:to>
      <xdr:col>20</xdr:col>
      <xdr:colOff>38100</xdr:colOff>
      <xdr:row>58</xdr:row>
      <xdr:rowOff>69750</xdr:rowOff>
    </xdr:to>
    <xdr:sp macro="" textlink="">
      <xdr:nvSpPr>
        <xdr:cNvPr id="141" name="楕円 140"/>
        <xdr:cNvSpPr/>
      </xdr:nvSpPr>
      <xdr:spPr>
        <a:xfrm>
          <a:off x="3746500" y="99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60877</xdr:rowOff>
    </xdr:from>
    <xdr:ext cx="534377" cy="259045"/>
    <xdr:sp macro="" textlink="">
      <xdr:nvSpPr>
        <xdr:cNvPr id="142" name="テキスト ボックス 141"/>
        <xdr:cNvSpPr txBox="1"/>
      </xdr:nvSpPr>
      <xdr:spPr>
        <a:xfrm>
          <a:off x="3530111" y="100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126531</xdr:rowOff>
    </xdr:from>
    <xdr:to>
      <xdr:col>15</xdr:col>
      <xdr:colOff>101600</xdr:colOff>
      <xdr:row>58</xdr:row>
      <xdr:rowOff>56681</xdr:rowOff>
    </xdr:to>
    <xdr:sp macro="" textlink="">
      <xdr:nvSpPr>
        <xdr:cNvPr id="143" name="楕円 142"/>
        <xdr:cNvSpPr/>
      </xdr:nvSpPr>
      <xdr:spPr>
        <a:xfrm>
          <a:off x="2857500" y="98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47808</xdr:rowOff>
    </xdr:from>
    <xdr:ext cx="534377" cy="259045"/>
    <xdr:sp macro="" textlink="">
      <xdr:nvSpPr>
        <xdr:cNvPr id="144" name="テキスト ボックス 143"/>
        <xdr:cNvSpPr txBox="1"/>
      </xdr:nvSpPr>
      <xdr:spPr>
        <a:xfrm>
          <a:off x="2641111" y="99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111463</xdr:rowOff>
    </xdr:from>
    <xdr:to>
      <xdr:col>10</xdr:col>
      <xdr:colOff>165100</xdr:colOff>
      <xdr:row>58</xdr:row>
      <xdr:rowOff>41613</xdr:rowOff>
    </xdr:to>
    <xdr:sp macro="" textlink="">
      <xdr:nvSpPr>
        <xdr:cNvPr id="145" name="楕円 144"/>
        <xdr:cNvSpPr/>
      </xdr:nvSpPr>
      <xdr:spPr>
        <a:xfrm>
          <a:off x="1968500" y="98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32740</xdr:rowOff>
    </xdr:from>
    <xdr:ext cx="534377" cy="259045"/>
    <xdr:sp macro="" textlink="">
      <xdr:nvSpPr>
        <xdr:cNvPr id="146" name="テキスト ボックス 145"/>
        <xdr:cNvSpPr txBox="1"/>
      </xdr:nvSpPr>
      <xdr:spPr>
        <a:xfrm>
          <a:off x="1752111" y="99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103519</xdr:rowOff>
    </xdr:from>
    <xdr:to>
      <xdr:col>6</xdr:col>
      <xdr:colOff>38100</xdr:colOff>
      <xdr:row>58</xdr:row>
      <xdr:rowOff>33669</xdr:rowOff>
    </xdr:to>
    <xdr:sp macro="" textlink="">
      <xdr:nvSpPr>
        <xdr:cNvPr id="147" name="楕円 146"/>
        <xdr:cNvSpPr/>
      </xdr:nvSpPr>
      <xdr:spPr>
        <a:xfrm>
          <a:off x="1079500" y="98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24796</xdr:rowOff>
    </xdr:from>
    <xdr:ext cx="534377" cy="259045"/>
    <xdr:sp macro="" textlink="">
      <xdr:nvSpPr>
        <xdr:cNvPr id="148" name="テキスト ボックス 147"/>
        <xdr:cNvSpPr txBox="1"/>
      </xdr:nvSpPr>
      <xdr:spPr>
        <a:xfrm>
          <a:off x="863111" y="99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164998</xdr:rowOff>
    </xdr:from>
    <xdr:to>
      <xdr:col>24</xdr:col>
      <xdr:colOff>63500</xdr:colOff>
      <xdr:row>76</xdr:row>
      <xdr:rowOff>39368</xdr:rowOff>
    </xdr:to>
    <xdr:cxnSp macro="">
      <xdr:nvCxnSpPr>
        <xdr:cNvPr id="178" name="直線コネクタ 177"/>
        <xdr:cNvCxnSpPr/>
      </xdr:nvCxnSpPr>
      <xdr:spPr>
        <a:xfrm>
          <a:off x="3797300" y="13023748"/>
          <a:ext cx="838200" cy="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164998</xdr:rowOff>
    </xdr:from>
    <xdr:to>
      <xdr:col>19</xdr:col>
      <xdr:colOff>177800</xdr:colOff>
      <xdr:row>76</xdr:row>
      <xdr:rowOff>121534</xdr:rowOff>
    </xdr:to>
    <xdr:cxnSp macro="">
      <xdr:nvCxnSpPr>
        <xdr:cNvPr id="181" name="直線コネクタ 180"/>
        <xdr:cNvCxnSpPr/>
      </xdr:nvCxnSpPr>
      <xdr:spPr>
        <a:xfrm flipV="1">
          <a:off x="2908300" y="13023748"/>
          <a:ext cx="889000" cy="1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36609</xdr:rowOff>
    </xdr:from>
    <xdr:to>
      <xdr:col>15</xdr:col>
      <xdr:colOff>50800</xdr:colOff>
      <xdr:row>76</xdr:row>
      <xdr:rowOff>121534</xdr:rowOff>
    </xdr:to>
    <xdr:cxnSp macro="">
      <xdr:nvCxnSpPr>
        <xdr:cNvPr id="184" name="直線コネクタ 183"/>
        <xdr:cNvCxnSpPr/>
      </xdr:nvCxnSpPr>
      <xdr:spPr>
        <a:xfrm>
          <a:off x="2019300" y="13066809"/>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2921</xdr:rowOff>
    </xdr:from>
    <xdr:to>
      <xdr:col>10</xdr:col>
      <xdr:colOff>114300</xdr:colOff>
      <xdr:row>76</xdr:row>
      <xdr:rowOff>36609</xdr:rowOff>
    </xdr:to>
    <xdr:cxnSp macro="">
      <xdr:nvCxnSpPr>
        <xdr:cNvPr id="187" name="直線コネクタ 186"/>
        <xdr:cNvCxnSpPr/>
      </xdr:nvCxnSpPr>
      <xdr:spPr>
        <a:xfrm>
          <a:off x="1130300" y="13033121"/>
          <a:ext cx="889000" cy="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160018</xdr:rowOff>
    </xdr:from>
    <xdr:to>
      <xdr:col>24</xdr:col>
      <xdr:colOff>114300</xdr:colOff>
      <xdr:row>76</xdr:row>
      <xdr:rowOff>90168</xdr:rowOff>
    </xdr:to>
    <xdr:sp macro="" textlink="">
      <xdr:nvSpPr>
        <xdr:cNvPr id="197" name="楕円 196"/>
        <xdr:cNvSpPr/>
      </xdr:nvSpPr>
      <xdr:spPr>
        <a:xfrm>
          <a:off x="4584700" y="13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11444</xdr:rowOff>
    </xdr:from>
    <xdr:ext cx="599010" cy="259045"/>
    <xdr:sp macro="" textlink="">
      <xdr:nvSpPr>
        <xdr:cNvPr id="198" name="民生費該当値テキスト"/>
        <xdr:cNvSpPr txBox="1"/>
      </xdr:nvSpPr>
      <xdr:spPr>
        <a:xfrm>
          <a:off x="4686300" y="12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114198</xdr:rowOff>
    </xdr:from>
    <xdr:to>
      <xdr:col>20</xdr:col>
      <xdr:colOff>38100</xdr:colOff>
      <xdr:row>76</xdr:row>
      <xdr:rowOff>44348</xdr:rowOff>
    </xdr:to>
    <xdr:sp macro="" textlink="">
      <xdr:nvSpPr>
        <xdr:cNvPr id="199" name="楕円 198"/>
        <xdr:cNvSpPr/>
      </xdr:nvSpPr>
      <xdr:spPr>
        <a:xfrm>
          <a:off x="3746500" y="129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60875</xdr:rowOff>
    </xdr:from>
    <xdr:ext cx="599010" cy="259045"/>
    <xdr:sp macro="" textlink="">
      <xdr:nvSpPr>
        <xdr:cNvPr id="200" name="テキスト ボックス 199"/>
        <xdr:cNvSpPr txBox="1"/>
      </xdr:nvSpPr>
      <xdr:spPr>
        <a:xfrm>
          <a:off x="3497795" y="1274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70734</xdr:rowOff>
    </xdr:from>
    <xdr:to>
      <xdr:col>15</xdr:col>
      <xdr:colOff>101600</xdr:colOff>
      <xdr:row>77</xdr:row>
      <xdr:rowOff>884</xdr:rowOff>
    </xdr:to>
    <xdr:sp macro="" textlink="">
      <xdr:nvSpPr>
        <xdr:cNvPr id="201" name="楕円 200"/>
        <xdr:cNvSpPr/>
      </xdr:nvSpPr>
      <xdr:spPr>
        <a:xfrm>
          <a:off x="2857500" y="131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17411</xdr:rowOff>
    </xdr:from>
    <xdr:ext cx="599010" cy="259045"/>
    <xdr:sp macro="" textlink="">
      <xdr:nvSpPr>
        <xdr:cNvPr id="202" name="テキスト ボックス 201"/>
        <xdr:cNvSpPr txBox="1"/>
      </xdr:nvSpPr>
      <xdr:spPr>
        <a:xfrm>
          <a:off x="2608795" y="1287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157259</xdr:rowOff>
    </xdr:from>
    <xdr:to>
      <xdr:col>10</xdr:col>
      <xdr:colOff>165100</xdr:colOff>
      <xdr:row>76</xdr:row>
      <xdr:rowOff>87409</xdr:rowOff>
    </xdr:to>
    <xdr:sp macro="" textlink="">
      <xdr:nvSpPr>
        <xdr:cNvPr id="203" name="楕円 202"/>
        <xdr:cNvSpPr/>
      </xdr:nvSpPr>
      <xdr:spPr>
        <a:xfrm>
          <a:off x="1968500" y="130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103936</xdr:rowOff>
    </xdr:from>
    <xdr:ext cx="599010" cy="259045"/>
    <xdr:sp macro="" textlink="">
      <xdr:nvSpPr>
        <xdr:cNvPr id="204" name="テキスト ボックス 203"/>
        <xdr:cNvSpPr txBox="1"/>
      </xdr:nvSpPr>
      <xdr:spPr>
        <a:xfrm>
          <a:off x="1719795" y="1279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123571</xdr:rowOff>
    </xdr:from>
    <xdr:to>
      <xdr:col>6</xdr:col>
      <xdr:colOff>38100</xdr:colOff>
      <xdr:row>76</xdr:row>
      <xdr:rowOff>53721</xdr:rowOff>
    </xdr:to>
    <xdr:sp macro="" textlink="">
      <xdr:nvSpPr>
        <xdr:cNvPr id="205" name="楕円 204"/>
        <xdr:cNvSpPr/>
      </xdr:nvSpPr>
      <xdr:spPr>
        <a:xfrm>
          <a:off x="1079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70248</xdr:rowOff>
    </xdr:from>
    <xdr:ext cx="599010" cy="259045"/>
    <xdr:sp macro="" textlink="">
      <xdr:nvSpPr>
        <xdr:cNvPr id="206" name="テキスト ボックス 205"/>
        <xdr:cNvSpPr txBox="1"/>
      </xdr:nvSpPr>
      <xdr:spPr>
        <a:xfrm>
          <a:off x="830795" y="1275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13502</xdr:rowOff>
    </xdr:from>
    <xdr:to>
      <xdr:col>24</xdr:col>
      <xdr:colOff>63500</xdr:colOff>
      <xdr:row>98</xdr:row>
      <xdr:rowOff>21557</xdr:rowOff>
    </xdr:to>
    <xdr:cxnSp macro="">
      <xdr:nvCxnSpPr>
        <xdr:cNvPr id="237" name="直線コネクタ 236"/>
        <xdr:cNvCxnSpPr/>
      </xdr:nvCxnSpPr>
      <xdr:spPr>
        <a:xfrm>
          <a:off x="3797300" y="16815602"/>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9855</xdr:rowOff>
    </xdr:from>
    <xdr:to>
      <xdr:col>19</xdr:col>
      <xdr:colOff>177800</xdr:colOff>
      <xdr:row>98</xdr:row>
      <xdr:rowOff>13502</xdr:rowOff>
    </xdr:to>
    <xdr:cxnSp macro="">
      <xdr:nvCxnSpPr>
        <xdr:cNvPr id="240" name="直線コネクタ 239"/>
        <xdr:cNvCxnSpPr/>
      </xdr:nvCxnSpPr>
      <xdr:spPr>
        <a:xfrm>
          <a:off x="2908300" y="16811955"/>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147233</xdr:rowOff>
    </xdr:from>
    <xdr:to>
      <xdr:col>15</xdr:col>
      <xdr:colOff>50800</xdr:colOff>
      <xdr:row>98</xdr:row>
      <xdr:rowOff>9855</xdr:rowOff>
    </xdr:to>
    <xdr:cxnSp macro="">
      <xdr:nvCxnSpPr>
        <xdr:cNvPr id="243" name="直線コネクタ 242"/>
        <xdr:cNvCxnSpPr/>
      </xdr:nvCxnSpPr>
      <xdr:spPr>
        <a:xfrm>
          <a:off x="2019300" y="16777883"/>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112681</xdr:rowOff>
    </xdr:from>
    <xdr:to>
      <xdr:col>10</xdr:col>
      <xdr:colOff>114300</xdr:colOff>
      <xdr:row>97</xdr:row>
      <xdr:rowOff>147233</xdr:rowOff>
    </xdr:to>
    <xdr:cxnSp macro="">
      <xdr:nvCxnSpPr>
        <xdr:cNvPr id="246" name="直線コネクタ 245"/>
        <xdr:cNvCxnSpPr/>
      </xdr:nvCxnSpPr>
      <xdr:spPr>
        <a:xfrm>
          <a:off x="1130300" y="16743331"/>
          <a:ext cx="889000" cy="3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142207</xdr:rowOff>
    </xdr:from>
    <xdr:to>
      <xdr:col>24</xdr:col>
      <xdr:colOff>114300</xdr:colOff>
      <xdr:row>98</xdr:row>
      <xdr:rowOff>72357</xdr:rowOff>
    </xdr:to>
    <xdr:sp macro="" textlink="">
      <xdr:nvSpPr>
        <xdr:cNvPr id="256" name="楕円 255"/>
        <xdr:cNvSpPr/>
      </xdr:nvSpPr>
      <xdr:spPr>
        <a:xfrm>
          <a:off x="4584700" y="167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57134</xdr:rowOff>
    </xdr:from>
    <xdr:ext cx="534377" cy="259045"/>
    <xdr:sp macro="" textlink="">
      <xdr:nvSpPr>
        <xdr:cNvPr id="257" name="衛生費該当値テキスト"/>
        <xdr:cNvSpPr txBox="1"/>
      </xdr:nvSpPr>
      <xdr:spPr>
        <a:xfrm>
          <a:off x="4686300" y="166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134152</xdr:rowOff>
    </xdr:from>
    <xdr:to>
      <xdr:col>20</xdr:col>
      <xdr:colOff>38100</xdr:colOff>
      <xdr:row>98</xdr:row>
      <xdr:rowOff>64302</xdr:rowOff>
    </xdr:to>
    <xdr:sp macro="" textlink="">
      <xdr:nvSpPr>
        <xdr:cNvPr id="258" name="楕円 257"/>
        <xdr:cNvSpPr/>
      </xdr:nvSpPr>
      <xdr:spPr>
        <a:xfrm>
          <a:off x="3746500" y="167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55429</xdr:rowOff>
    </xdr:from>
    <xdr:ext cx="534377" cy="259045"/>
    <xdr:sp macro="" textlink="">
      <xdr:nvSpPr>
        <xdr:cNvPr id="259" name="テキスト ボックス 258"/>
        <xdr:cNvSpPr txBox="1"/>
      </xdr:nvSpPr>
      <xdr:spPr>
        <a:xfrm>
          <a:off x="3530111" y="168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130505</xdr:rowOff>
    </xdr:from>
    <xdr:to>
      <xdr:col>15</xdr:col>
      <xdr:colOff>101600</xdr:colOff>
      <xdr:row>98</xdr:row>
      <xdr:rowOff>60655</xdr:rowOff>
    </xdr:to>
    <xdr:sp macro="" textlink="">
      <xdr:nvSpPr>
        <xdr:cNvPr id="260" name="楕円 259"/>
        <xdr:cNvSpPr/>
      </xdr:nvSpPr>
      <xdr:spPr>
        <a:xfrm>
          <a:off x="2857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51782</xdr:rowOff>
    </xdr:from>
    <xdr:ext cx="534377" cy="259045"/>
    <xdr:sp macro="" textlink="">
      <xdr:nvSpPr>
        <xdr:cNvPr id="261" name="テキスト ボックス 260"/>
        <xdr:cNvSpPr txBox="1"/>
      </xdr:nvSpPr>
      <xdr:spPr>
        <a:xfrm>
          <a:off x="2641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96433</xdr:rowOff>
    </xdr:from>
    <xdr:to>
      <xdr:col>10</xdr:col>
      <xdr:colOff>165100</xdr:colOff>
      <xdr:row>98</xdr:row>
      <xdr:rowOff>26583</xdr:rowOff>
    </xdr:to>
    <xdr:sp macro="" textlink="">
      <xdr:nvSpPr>
        <xdr:cNvPr id="262" name="楕円 261"/>
        <xdr:cNvSpPr/>
      </xdr:nvSpPr>
      <xdr:spPr>
        <a:xfrm>
          <a:off x="1968500" y="167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17710</xdr:rowOff>
    </xdr:from>
    <xdr:ext cx="534377" cy="259045"/>
    <xdr:sp macro="" textlink="">
      <xdr:nvSpPr>
        <xdr:cNvPr id="263" name="テキスト ボックス 262"/>
        <xdr:cNvSpPr txBox="1"/>
      </xdr:nvSpPr>
      <xdr:spPr>
        <a:xfrm>
          <a:off x="1752111" y="168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61881</xdr:rowOff>
    </xdr:from>
    <xdr:to>
      <xdr:col>6</xdr:col>
      <xdr:colOff>38100</xdr:colOff>
      <xdr:row>97</xdr:row>
      <xdr:rowOff>163481</xdr:rowOff>
    </xdr:to>
    <xdr:sp macro="" textlink="">
      <xdr:nvSpPr>
        <xdr:cNvPr id="264" name="楕円 263"/>
        <xdr:cNvSpPr/>
      </xdr:nvSpPr>
      <xdr:spPr>
        <a:xfrm>
          <a:off x="1079500" y="166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154608</xdr:rowOff>
    </xdr:from>
    <xdr:ext cx="534377" cy="259045"/>
    <xdr:sp macro="" textlink="">
      <xdr:nvSpPr>
        <xdr:cNvPr id="265" name="テキスト ボックス 264"/>
        <xdr:cNvSpPr txBox="1"/>
      </xdr:nvSpPr>
      <xdr:spPr>
        <a:xfrm>
          <a:off x="863111" y="1678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100152</xdr:rowOff>
    </xdr:from>
    <xdr:to>
      <xdr:col>55</xdr:col>
      <xdr:colOff>0</xdr:colOff>
      <xdr:row>38</xdr:row>
      <xdr:rowOff>108839</xdr:rowOff>
    </xdr:to>
    <xdr:cxnSp macro="">
      <xdr:nvCxnSpPr>
        <xdr:cNvPr id="292" name="直線コネクタ 291"/>
        <xdr:cNvCxnSpPr/>
      </xdr:nvCxnSpPr>
      <xdr:spPr>
        <a:xfrm flipV="1">
          <a:off x="9639300" y="661525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101753</xdr:rowOff>
    </xdr:from>
    <xdr:to>
      <xdr:col>50</xdr:col>
      <xdr:colOff>114300</xdr:colOff>
      <xdr:row>38</xdr:row>
      <xdr:rowOff>108839</xdr:rowOff>
    </xdr:to>
    <xdr:cxnSp macro="">
      <xdr:nvCxnSpPr>
        <xdr:cNvPr id="295" name="直線コネクタ 294"/>
        <xdr:cNvCxnSpPr/>
      </xdr:nvCxnSpPr>
      <xdr:spPr>
        <a:xfrm>
          <a:off x="8750300" y="661685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101753</xdr:rowOff>
    </xdr:from>
    <xdr:to>
      <xdr:col>45</xdr:col>
      <xdr:colOff>177800</xdr:colOff>
      <xdr:row>38</xdr:row>
      <xdr:rowOff>109068</xdr:rowOff>
    </xdr:to>
    <xdr:cxnSp macro="">
      <xdr:nvCxnSpPr>
        <xdr:cNvPr id="298" name="直線コネクタ 297"/>
        <xdr:cNvCxnSpPr/>
      </xdr:nvCxnSpPr>
      <xdr:spPr>
        <a:xfrm flipV="1">
          <a:off x="7861300" y="661685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152730</xdr:rowOff>
    </xdr:from>
    <xdr:to>
      <xdr:col>41</xdr:col>
      <xdr:colOff>50800</xdr:colOff>
      <xdr:row>38</xdr:row>
      <xdr:rowOff>109068</xdr:rowOff>
    </xdr:to>
    <xdr:cxnSp macro="">
      <xdr:nvCxnSpPr>
        <xdr:cNvPr id="301" name="直線コネクタ 300"/>
        <xdr:cNvCxnSpPr/>
      </xdr:nvCxnSpPr>
      <xdr:spPr>
        <a:xfrm>
          <a:off x="6972300" y="6496380"/>
          <a:ext cx="8890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49352</xdr:rowOff>
    </xdr:from>
    <xdr:to>
      <xdr:col>55</xdr:col>
      <xdr:colOff>50800</xdr:colOff>
      <xdr:row>38</xdr:row>
      <xdr:rowOff>150952</xdr:rowOff>
    </xdr:to>
    <xdr:sp macro="" textlink="">
      <xdr:nvSpPr>
        <xdr:cNvPr id="311" name="楕円 310"/>
        <xdr:cNvSpPr/>
      </xdr:nvSpPr>
      <xdr:spPr>
        <a:xfrm>
          <a:off x="104267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135729</xdr:rowOff>
    </xdr:from>
    <xdr:ext cx="378565" cy="259045"/>
    <xdr:sp macro="" textlink="">
      <xdr:nvSpPr>
        <xdr:cNvPr id="312" name="労働費該当値テキスト"/>
        <xdr:cNvSpPr txBox="1"/>
      </xdr:nvSpPr>
      <xdr:spPr>
        <a:xfrm>
          <a:off x="10528300" y="64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58039</xdr:rowOff>
    </xdr:from>
    <xdr:to>
      <xdr:col>50</xdr:col>
      <xdr:colOff>165100</xdr:colOff>
      <xdr:row>38</xdr:row>
      <xdr:rowOff>159639</xdr:rowOff>
    </xdr:to>
    <xdr:sp macro="" textlink="">
      <xdr:nvSpPr>
        <xdr:cNvPr id="313" name="楕円 312"/>
        <xdr:cNvSpPr/>
      </xdr:nvSpPr>
      <xdr:spPr>
        <a:xfrm>
          <a:off x="9588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150766</xdr:rowOff>
    </xdr:from>
    <xdr:ext cx="378565" cy="259045"/>
    <xdr:sp macro="" textlink="">
      <xdr:nvSpPr>
        <xdr:cNvPr id="314" name="テキスト ボックス 313"/>
        <xdr:cNvSpPr txBox="1"/>
      </xdr:nvSpPr>
      <xdr:spPr>
        <a:xfrm>
          <a:off x="9450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50953</xdr:rowOff>
    </xdr:from>
    <xdr:to>
      <xdr:col>46</xdr:col>
      <xdr:colOff>38100</xdr:colOff>
      <xdr:row>38</xdr:row>
      <xdr:rowOff>152553</xdr:rowOff>
    </xdr:to>
    <xdr:sp macro="" textlink="">
      <xdr:nvSpPr>
        <xdr:cNvPr id="315" name="楕円 314"/>
        <xdr:cNvSpPr/>
      </xdr:nvSpPr>
      <xdr:spPr>
        <a:xfrm>
          <a:off x="8699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143680</xdr:rowOff>
    </xdr:from>
    <xdr:ext cx="378565" cy="259045"/>
    <xdr:sp macro="" textlink="">
      <xdr:nvSpPr>
        <xdr:cNvPr id="316" name="テキスト ボックス 315"/>
        <xdr:cNvSpPr txBox="1"/>
      </xdr:nvSpPr>
      <xdr:spPr>
        <a:xfrm>
          <a:off x="8561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58268</xdr:rowOff>
    </xdr:from>
    <xdr:to>
      <xdr:col>41</xdr:col>
      <xdr:colOff>101600</xdr:colOff>
      <xdr:row>38</xdr:row>
      <xdr:rowOff>159868</xdr:rowOff>
    </xdr:to>
    <xdr:sp macro="" textlink="">
      <xdr:nvSpPr>
        <xdr:cNvPr id="317" name="楕円 316"/>
        <xdr:cNvSpPr/>
      </xdr:nvSpPr>
      <xdr:spPr>
        <a:xfrm>
          <a:off x="7810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150995</xdr:rowOff>
    </xdr:from>
    <xdr:ext cx="378565" cy="259045"/>
    <xdr:sp macro="" textlink="">
      <xdr:nvSpPr>
        <xdr:cNvPr id="318" name="テキスト ボックス 317"/>
        <xdr:cNvSpPr txBox="1"/>
      </xdr:nvSpPr>
      <xdr:spPr>
        <a:xfrm>
          <a:off x="7672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101930</xdr:rowOff>
    </xdr:from>
    <xdr:to>
      <xdr:col>36</xdr:col>
      <xdr:colOff>165100</xdr:colOff>
      <xdr:row>38</xdr:row>
      <xdr:rowOff>32080</xdr:rowOff>
    </xdr:to>
    <xdr:sp macro="" textlink="">
      <xdr:nvSpPr>
        <xdr:cNvPr id="319" name="楕円 318"/>
        <xdr:cNvSpPr/>
      </xdr:nvSpPr>
      <xdr:spPr>
        <a:xfrm>
          <a:off x="6921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23207</xdr:rowOff>
    </xdr:from>
    <xdr:ext cx="378565" cy="259045"/>
    <xdr:sp macro="" textlink="">
      <xdr:nvSpPr>
        <xdr:cNvPr id="320" name="テキスト ボックス 319"/>
        <xdr:cNvSpPr txBox="1"/>
      </xdr:nvSpPr>
      <xdr:spPr>
        <a:xfrm>
          <a:off x="6783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122075</xdr:rowOff>
    </xdr:from>
    <xdr:to>
      <xdr:col>55</xdr:col>
      <xdr:colOff>0</xdr:colOff>
      <xdr:row>56</xdr:row>
      <xdr:rowOff>6952</xdr:rowOff>
    </xdr:to>
    <xdr:cxnSp macro="">
      <xdr:nvCxnSpPr>
        <xdr:cNvPr id="347" name="直線コネクタ 346"/>
        <xdr:cNvCxnSpPr/>
      </xdr:nvCxnSpPr>
      <xdr:spPr>
        <a:xfrm>
          <a:off x="9639300" y="9551825"/>
          <a:ext cx="8382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122075</xdr:rowOff>
    </xdr:from>
    <xdr:to>
      <xdr:col>50</xdr:col>
      <xdr:colOff>114300</xdr:colOff>
      <xdr:row>56</xdr:row>
      <xdr:rowOff>26977</xdr:rowOff>
    </xdr:to>
    <xdr:cxnSp macro="">
      <xdr:nvCxnSpPr>
        <xdr:cNvPr id="350" name="直線コネクタ 349"/>
        <xdr:cNvCxnSpPr/>
      </xdr:nvCxnSpPr>
      <xdr:spPr>
        <a:xfrm flipV="1">
          <a:off x="8750300" y="9551825"/>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22291</xdr:rowOff>
    </xdr:from>
    <xdr:to>
      <xdr:col>45</xdr:col>
      <xdr:colOff>177800</xdr:colOff>
      <xdr:row>56</xdr:row>
      <xdr:rowOff>26977</xdr:rowOff>
    </xdr:to>
    <xdr:cxnSp macro="">
      <xdr:nvCxnSpPr>
        <xdr:cNvPr id="353" name="直線コネクタ 352"/>
        <xdr:cNvCxnSpPr/>
      </xdr:nvCxnSpPr>
      <xdr:spPr>
        <a:xfrm>
          <a:off x="7861300" y="962349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7066</xdr:rowOff>
    </xdr:from>
    <xdr:to>
      <xdr:col>41</xdr:col>
      <xdr:colOff>50800</xdr:colOff>
      <xdr:row>56</xdr:row>
      <xdr:rowOff>22291</xdr:rowOff>
    </xdr:to>
    <xdr:cxnSp macro="">
      <xdr:nvCxnSpPr>
        <xdr:cNvPr id="356" name="直線コネクタ 355"/>
        <xdr:cNvCxnSpPr/>
      </xdr:nvCxnSpPr>
      <xdr:spPr>
        <a:xfrm>
          <a:off x="6972300" y="9608266"/>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127602</xdr:rowOff>
    </xdr:from>
    <xdr:to>
      <xdr:col>55</xdr:col>
      <xdr:colOff>50800</xdr:colOff>
      <xdr:row>56</xdr:row>
      <xdr:rowOff>57752</xdr:rowOff>
    </xdr:to>
    <xdr:sp macro="" textlink="">
      <xdr:nvSpPr>
        <xdr:cNvPr id="366" name="楕円 365"/>
        <xdr:cNvSpPr/>
      </xdr:nvSpPr>
      <xdr:spPr>
        <a:xfrm>
          <a:off x="10426700" y="95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150479</xdr:rowOff>
    </xdr:from>
    <xdr:ext cx="534377" cy="259045"/>
    <xdr:sp macro="" textlink="">
      <xdr:nvSpPr>
        <xdr:cNvPr id="367" name="農林水産業費該当値テキスト"/>
        <xdr:cNvSpPr txBox="1"/>
      </xdr:nvSpPr>
      <xdr:spPr>
        <a:xfrm>
          <a:off x="10528300" y="940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71275</xdr:rowOff>
    </xdr:from>
    <xdr:to>
      <xdr:col>50</xdr:col>
      <xdr:colOff>165100</xdr:colOff>
      <xdr:row>56</xdr:row>
      <xdr:rowOff>1425</xdr:rowOff>
    </xdr:to>
    <xdr:sp macro="" textlink="">
      <xdr:nvSpPr>
        <xdr:cNvPr id="368" name="楕円 367"/>
        <xdr:cNvSpPr/>
      </xdr:nvSpPr>
      <xdr:spPr>
        <a:xfrm>
          <a:off x="9588500" y="950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17952</xdr:rowOff>
    </xdr:from>
    <xdr:ext cx="534377" cy="259045"/>
    <xdr:sp macro="" textlink="">
      <xdr:nvSpPr>
        <xdr:cNvPr id="369" name="テキスト ボックス 368"/>
        <xdr:cNvSpPr txBox="1"/>
      </xdr:nvSpPr>
      <xdr:spPr>
        <a:xfrm>
          <a:off x="9372111" y="927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147627</xdr:rowOff>
    </xdr:from>
    <xdr:to>
      <xdr:col>46</xdr:col>
      <xdr:colOff>38100</xdr:colOff>
      <xdr:row>56</xdr:row>
      <xdr:rowOff>77777</xdr:rowOff>
    </xdr:to>
    <xdr:sp macro="" textlink="">
      <xdr:nvSpPr>
        <xdr:cNvPr id="370" name="楕円 369"/>
        <xdr:cNvSpPr/>
      </xdr:nvSpPr>
      <xdr:spPr>
        <a:xfrm>
          <a:off x="8699500" y="95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94304</xdr:rowOff>
    </xdr:from>
    <xdr:ext cx="534377" cy="259045"/>
    <xdr:sp macro="" textlink="">
      <xdr:nvSpPr>
        <xdr:cNvPr id="371" name="テキスト ボックス 370"/>
        <xdr:cNvSpPr txBox="1"/>
      </xdr:nvSpPr>
      <xdr:spPr>
        <a:xfrm>
          <a:off x="8483111" y="935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142941</xdr:rowOff>
    </xdr:from>
    <xdr:to>
      <xdr:col>41</xdr:col>
      <xdr:colOff>101600</xdr:colOff>
      <xdr:row>56</xdr:row>
      <xdr:rowOff>73091</xdr:rowOff>
    </xdr:to>
    <xdr:sp macro="" textlink="">
      <xdr:nvSpPr>
        <xdr:cNvPr id="372" name="楕円 371"/>
        <xdr:cNvSpPr/>
      </xdr:nvSpPr>
      <xdr:spPr>
        <a:xfrm>
          <a:off x="7810500" y="95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64218</xdr:rowOff>
    </xdr:from>
    <xdr:ext cx="534377" cy="259045"/>
    <xdr:sp macro="" textlink="">
      <xdr:nvSpPr>
        <xdr:cNvPr id="373" name="テキスト ボックス 372"/>
        <xdr:cNvSpPr txBox="1"/>
      </xdr:nvSpPr>
      <xdr:spPr>
        <a:xfrm>
          <a:off x="7594111" y="96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127716</xdr:rowOff>
    </xdr:from>
    <xdr:to>
      <xdr:col>36</xdr:col>
      <xdr:colOff>165100</xdr:colOff>
      <xdr:row>56</xdr:row>
      <xdr:rowOff>57866</xdr:rowOff>
    </xdr:to>
    <xdr:sp macro="" textlink="">
      <xdr:nvSpPr>
        <xdr:cNvPr id="374" name="楕円 373"/>
        <xdr:cNvSpPr/>
      </xdr:nvSpPr>
      <xdr:spPr>
        <a:xfrm>
          <a:off x="6921500" y="95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48993</xdr:rowOff>
    </xdr:from>
    <xdr:ext cx="534377" cy="259045"/>
    <xdr:sp macro="" textlink="">
      <xdr:nvSpPr>
        <xdr:cNvPr id="375" name="テキスト ボックス 374"/>
        <xdr:cNvSpPr txBox="1"/>
      </xdr:nvSpPr>
      <xdr:spPr>
        <a:xfrm>
          <a:off x="6705111" y="965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105776</xdr:rowOff>
    </xdr:from>
    <xdr:to>
      <xdr:col>55</xdr:col>
      <xdr:colOff>0</xdr:colOff>
      <xdr:row>78</xdr:row>
      <xdr:rowOff>15753</xdr:rowOff>
    </xdr:to>
    <xdr:cxnSp macro="">
      <xdr:nvCxnSpPr>
        <xdr:cNvPr id="402" name="直線コネクタ 401"/>
        <xdr:cNvCxnSpPr/>
      </xdr:nvCxnSpPr>
      <xdr:spPr>
        <a:xfrm>
          <a:off x="9639300" y="13307426"/>
          <a:ext cx="8382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105776</xdr:rowOff>
    </xdr:from>
    <xdr:to>
      <xdr:col>50</xdr:col>
      <xdr:colOff>114300</xdr:colOff>
      <xdr:row>77</xdr:row>
      <xdr:rowOff>149964</xdr:rowOff>
    </xdr:to>
    <xdr:cxnSp macro="">
      <xdr:nvCxnSpPr>
        <xdr:cNvPr id="405" name="直線コネクタ 404"/>
        <xdr:cNvCxnSpPr/>
      </xdr:nvCxnSpPr>
      <xdr:spPr>
        <a:xfrm flipV="1">
          <a:off x="8750300" y="13307426"/>
          <a:ext cx="8890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106028</xdr:rowOff>
    </xdr:from>
    <xdr:to>
      <xdr:col>45</xdr:col>
      <xdr:colOff>177800</xdr:colOff>
      <xdr:row>77</xdr:row>
      <xdr:rowOff>149964</xdr:rowOff>
    </xdr:to>
    <xdr:cxnSp macro="">
      <xdr:nvCxnSpPr>
        <xdr:cNvPr id="408" name="直線コネクタ 407"/>
        <xdr:cNvCxnSpPr/>
      </xdr:nvCxnSpPr>
      <xdr:spPr>
        <a:xfrm>
          <a:off x="7861300" y="13307678"/>
          <a:ext cx="889000" cy="4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106028</xdr:rowOff>
    </xdr:from>
    <xdr:to>
      <xdr:col>41</xdr:col>
      <xdr:colOff>50800</xdr:colOff>
      <xdr:row>77</xdr:row>
      <xdr:rowOff>153211</xdr:rowOff>
    </xdr:to>
    <xdr:cxnSp macro="">
      <xdr:nvCxnSpPr>
        <xdr:cNvPr id="411" name="直線コネクタ 410"/>
        <xdr:cNvCxnSpPr/>
      </xdr:nvCxnSpPr>
      <xdr:spPr>
        <a:xfrm flipV="1">
          <a:off x="6972300" y="13307678"/>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136403</xdr:rowOff>
    </xdr:from>
    <xdr:to>
      <xdr:col>55</xdr:col>
      <xdr:colOff>50800</xdr:colOff>
      <xdr:row>78</xdr:row>
      <xdr:rowOff>66553</xdr:rowOff>
    </xdr:to>
    <xdr:sp macro="" textlink="">
      <xdr:nvSpPr>
        <xdr:cNvPr id="421" name="楕円 420"/>
        <xdr:cNvSpPr/>
      </xdr:nvSpPr>
      <xdr:spPr>
        <a:xfrm>
          <a:off x="10426700" y="133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51330</xdr:rowOff>
    </xdr:from>
    <xdr:ext cx="469744" cy="259045"/>
    <xdr:sp macro="" textlink="">
      <xdr:nvSpPr>
        <xdr:cNvPr id="422" name="商工費該当値テキスト"/>
        <xdr:cNvSpPr txBox="1"/>
      </xdr:nvSpPr>
      <xdr:spPr>
        <a:xfrm>
          <a:off x="10528300" y="132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54976</xdr:rowOff>
    </xdr:from>
    <xdr:to>
      <xdr:col>50</xdr:col>
      <xdr:colOff>165100</xdr:colOff>
      <xdr:row>77</xdr:row>
      <xdr:rowOff>156576</xdr:rowOff>
    </xdr:to>
    <xdr:sp macro="" textlink="">
      <xdr:nvSpPr>
        <xdr:cNvPr id="423" name="楕円 422"/>
        <xdr:cNvSpPr/>
      </xdr:nvSpPr>
      <xdr:spPr>
        <a:xfrm>
          <a:off x="9588500" y="13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147703</xdr:rowOff>
    </xdr:from>
    <xdr:ext cx="469744" cy="259045"/>
    <xdr:sp macro="" textlink="">
      <xdr:nvSpPr>
        <xdr:cNvPr id="424" name="テキスト ボックス 423"/>
        <xdr:cNvSpPr txBox="1"/>
      </xdr:nvSpPr>
      <xdr:spPr>
        <a:xfrm>
          <a:off x="9404428" y="1334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99164</xdr:rowOff>
    </xdr:from>
    <xdr:to>
      <xdr:col>46</xdr:col>
      <xdr:colOff>38100</xdr:colOff>
      <xdr:row>78</xdr:row>
      <xdr:rowOff>29314</xdr:rowOff>
    </xdr:to>
    <xdr:sp macro="" textlink="">
      <xdr:nvSpPr>
        <xdr:cNvPr id="425" name="楕円 424"/>
        <xdr:cNvSpPr/>
      </xdr:nvSpPr>
      <xdr:spPr>
        <a:xfrm>
          <a:off x="8699500" y="133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20441</xdr:rowOff>
    </xdr:from>
    <xdr:ext cx="469744" cy="259045"/>
    <xdr:sp macro="" textlink="">
      <xdr:nvSpPr>
        <xdr:cNvPr id="426" name="テキスト ボックス 425"/>
        <xdr:cNvSpPr txBox="1"/>
      </xdr:nvSpPr>
      <xdr:spPr>
        <a:xfrm>
          <a:off x="8515428" y="1339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55228</xdr:rowOff>
    </xdr:from>
    <xdr:to>
      <xdr:col>41</xdr:col>
      <xdr:colOff>101600</xdr:colOff>
      <xdr:row>77</xdr:row>
      <xdr:rowOff>156828</xdr:rowOff>
    </xdr:to>
    <xdr:sp macro="" textlink="">
      <xdr:nvSpPr>
        <xdr:cNvPr id="427" name="楕円 426"/>
        <xdr:cNvSpPr/>
      </xdr:nvSpPr>
      <xdr:spPr>
        <a:xfrm>
          <a:off x="7810500" y="132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147955</xdr:rowOff>
    </xdr:from>
    <xdr:ext cx="469744" cy="259045"/>
    <xdr:sp macro="" textlink="">
      <xdr:nvSpPr>
        <xdr:cNvPr id="428" name="テキスト ボックス 427"/>
        <xdr:cNvSpPr txBox="1"/>
      </xdr:nvSpPr>
      <xdr:spPr>
        <a:xfrm>
          <a:off x="7626428" y="1334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102411</xdr:rowOff>
    </xdr:from>
    <xdr:to>
      <xdr:col>36</xdr:col>
      <xdr:colOff>165100</xdr:colOff>
      <xdr:row>78</xdr:row>
      <xdr:rowOff>32561</xdr:rowOff>
    </xdr:to>
    <xdr:sp macro="" textlink="">
      <xdr:nvSpPr>
        <xdr:cNvPr id="429" name="楕円 428"/>
        <xdr:cNvSpPr/>
      </xdr:nvSpPr>
      <xdr:spPr>
        <a:xfrm>
          <a:off x="6921500" y="133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23688</xdr:rowOff>
    </xdr:from>
    <xdr:ext cx="469744" cy="259045"/>
    <xdr:sp macro="" textlink="">
      <xdr:nvSpPr>
        <xdr:cNvPr id="430" name="テキスト ボックス 429"/>
        <xdr:cNvSpPr txBox="1"/>
      </xdr:nvSpPr>
      <xdr:spPr>
        <a:xfrm>
          <a:off x="6737428" y="133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156845</xdr:rowOff>
    </xdr:from>
    <xdr:to>
      <xdr:col>55</xdr:col>
      <xdr:colOff>0</xdr:colOff>
      <xdr:row>98</xdr:row>
      <xdr:rowOff>16796</xdr:rowOff>
    </xdr:to>
    <xdr:cxnSp macro="">
      <xdr:nvCxnSpPr>
        <xdr:cNvPr id="457" name="直線コネクタ 456"/>
        <xdr:cNvCxnSpPr/>
      </xdr:nvCxnSpPr>
      <xdr:spPr>
        <a:xfrm>
          <a:off x="9639300" y="16787495"/>
          <a:ext cx="8382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156845</xdr:rowOff>
    </xdr:from>
    <xdr:to>
      <xdr:col>50</xdr:col>
      <xdr:colOff>114300</xdr:colOff>
      <xdr:row>98</xdr:row>
      <xdr:rowOff>9544</xdr:rowOff>
    </xdr:to>
    <xdr:cxnSp macro="">
      <xdr:nvCxnSpPr>
        <xdr:cNvPr id="460" name="直線コネクタ 459"/>
        <xdr:cNvCxnSpPr/>
      </xdr:nvCxnSpPr>
      <xdr:spPr>
        <a:xfrm flipV="1">
          <a:off x="8750300" y="16787495"/>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9544</xdr:rowOff>
    </xdr:from>
    <xdr:to>
      <xdr:col>45</xdr:col>
      <xdr:colOff>177800</xdr:colOff>
      <xdr:row>98</xdr:row>
      <xdr:rowOff>26237</xdr:rowOff>
    </xdr:to>
    <xdr:cxnSp macro="">
      <xdr:nvCxnSpPr>
        <xdr:cNvPr id="463" name="直線コネクタ 462"/>
        <xdr:cNvCxnSpPr/>
      </xdr:nvCxnSpPr>
      <xdr:spPr>
        <a:xfrm flipV="1">
          <a:off x="7861300" y="16811644"/>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170949</xdr:rowOff>
    </xdr:from>
    <xdr:to>
      <xdr:col>41</xdr:col>
      <xdr:colOff>50800</xdr:colOff>
      <xdr:row>98</xdr:row>
      <xdr:rowOff>26237</xdr:rowOff>
    </xdr:to>
    <xdr:cxnSp macro="">
      <xdr:nvCxnSpPr>
        <xdr:cNvPr id="466" name="直線コネクタ 465"/>
        <xdr:cNvCxnSpPr/>
      </xdr:nvCxnSpPr>
      <xdr:spPr>
        <a:xfrm>
          <a:off x="6972300" y="16801599"/>
          <a:ext cx="889000" cy="2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137446</xdr:rowOff>
    </xdr:from>
    <xdr:to>
      <xdr:col>55</xdr:col>
      <xdr:colOff>50800</xdr:colOff>
      <xdr:row>98</xdr:row>
      <xdr:rowOff>67596</xdr:rowOff>
    </xdr:to>
    <xdr:sp macro="" textlink="">
      <xdr:nvSpPr>
        <xdr:cNvPr id="476" name="楕円 475"/>
        <xdr:cNvSpPr/>
      </xdr:nvSpPr>
      <xdr:spPr>
        <a:xfrm>
          <a:off x="10426700" y="167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106045</xdr:rowOff>
    </xdr:from>
    <xdr:to>
      <xdr:col>50</xdr:col>
      <xdr:colOff>165100</xdr:colOff>
      <xdr:row>98</xdr:row>
      <xdr:rowOff>36195</xdr:rowOff>
    </xdr:to>
    <xdr:sp macro="" textlink="">
      <xdr:nvSpPr>
        <xdr:cNvPr id="478" name="楕円 477"/>
        <xdr:cNvSpPr/>
      </xdr:nvSpPr>
      <xdr:spPr>
        <a:xfrm>
          <a:off x="9588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52722</xdr:rowOff>
    </xdr:from>
    <xdr:ext cx="534377" cy="259045"/>
    <xdr:sp macro="" textlink="">
      <xdr:nvSpPr>
        <xdr:cNvPr id="479" name="テキスト ボックス 478"/>
        <xdr:cNvSpPr txBox="1"/>
      </xdr:nvSpPr>
      <xdr:spPr>
        <a:xfrm>
          <a:off x="9372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130194</xdr:rowOff>
    </xdr:from>
    <xdr:to>
      <xdr:col>46</xdr:col>
      <xdr:colOff>38100</xdr:colOff>
      <xdr:row>98</xdr:row>
      <xdr:rowOff>60344</xdr:rowOff>
    </xdr:to>
    <xdr:sp macro="" textlink="">
      <xdr:nvSpPr>
        <xdr:cNvPr id="480" name="楕円 479"/>
        <xdr:cNvSpPr/>
      </xdr:nvSpPr>
      <xdr:spPr>
        <a:xfrm>
          <a:off x="8699500" y="167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76871</xdr:rowOff>
    </xdr:from>
    <xdr:ext cx="534377" cy="259045"/>
    <xdr:sp macro="" textlink="">
      <xdr:nvSpPr>
        <xdr:cNvPr id="481" name="テキスト ボックス 480"/>
        <xdr:cNvSpPr txBox="1"/>
      </xdr:nvSpPr>
      <xdr:spPr>
        <a:xfrm>
          <a:off x="8483111" y="165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146887</xdr:rowOff>
    </xdr:from>
    <xdr:to>
      <xdr:col>41</xdr:col>
      <xdr:colOff>101600</xdr:colOff>
      <xdr:row>98</xdr:row>
      <xdr:rowOff>77037</xdr:rowOff>
    </xdr:to>
    <xdr:sp macro="" textlink="">
      <xdr:nvSpPr>
        <xdr:cNvPr id="482" name="楕円 481"/>
        <xdr:cNvSpPr/>
      </xdr:nvSpPr>
      <xdr:spPr>
        <a:xfrm>
          <a:off x="7810500" y="167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68164</xdr:rowOff>
    </xdr:from>
    <xdr:ext cx="534377" cy="259045"/>
    <xdr:sp macro="" textlink="">
      <xdr:nvSpPr>
        <xdr:cNvPr id="483" name="テキスト ボックス 482"/>
        <xdr:cNvSpPr txBox="1"/>
      </xdr:nvSpPr>
      <xdr:spPr>
        <a:xfrm>
          <a:off x="7594111" y="168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120149</xdr:rowOff>
    </xdr:from>
    <xdr:to>
      <xdr:col>36</xdr:col>
      <xdr:colOff>165100</xdr:colOff>
      <xdr:row>98</xdr:row>
      <xdr:rowOff>50299</xdr:rowOff>
    </xdr:to>
    <xdr:sp macro="" textlink="">
      <xdr:nvSpPr>
        <xdr:cNvPr id="484" name="楕円 483"/>
        <xdr:cNvSpPr/>
      </xdr:nvSpPr>
      <xdr:spPr>
        <a:xfrm>
          <a:off x="6921500" y="167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41426</xdr:rowOff>
    </xdr:from>
    <xdr:ext cx="534377" cy="259045"/>
    <xdr:sp macro="" textlink="">
      <xdr:nvSpPr>
        <xdr:cNvPr id="485" name="テキスト ボックス 484"/>
        <xdr:cNvSpPr txBox="1"/>
      </xdr:nvSpPr>
      <xdr:spPr>
        <a:xfrm>
          <a:off x="6705111" y="168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50813</xdr:rowOff>
    </xdr:from>
    <xdr:to>
      <xdr:col>85</xdr:col>
      <xdr:colOff>126364</xdr:colOff>
      <xdr:row>39</xdr:row>
      <xdr:rowOff>20333</xdr:rowOff>
    </xdr:to>
    <xdr:cxnSp macro="">
      <xdr:nvCxnSpPr>
        <xdr:cNvPr id="510" name="直線コネクタ 509"/>
        <xdr:cNvCxnSpPr/>
      </xdr:nvCxnSpPr>
      <xdr:spPr>
        <a:xfrm flipV="1">
          <a:off x="16317595" y="5708663"/>
          <a:ext cx="1269"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24160</xdr:rowOff>
    </xdr:from>
    <xdr:ext cx="534377" cy="259045"/>
    <xdr:sp macro="" textlink="">
      <xdr:nvSpPr>
        <xdr:cNvPr id="511" name="消防費最小値テキスト"/>
        <xdr:cNvSpPr txBox="1"/>
      </xdr:nvSpPr>
      <xdr:spPr>
        <a:xfrm>
          <a:off x="16370300" y="67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20333</xdr:rowOff>
    </xdr:from>
    <xdr:to>
      <xdr:col>86</xdr:col>
      <xdr:colOff>25400</xdr:colOff>
      <xdr:row>39</xdr:row>
      <xdr:rowOff>20333</xdr:rowOff>
    </xdr:to>
    <xdr:cxnSp macro="">
      <xdr:nvCxnSpPr>
        <xdr:cNvPr id="512" name="直線コネクタ 511"/>
        <xdr:cNvCxnSpPr/>
      </xdr:nvCxnSpPr>
      <xdr:spPr>
        <a:xfrm>
          <a:off x="16230600" y="670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168940</xdr:rowOff>
    </xdr:from>
    <xdr:ext cx="534377" cy="259045"/>
    <xdr:sp macro="" textlink="">
      <xdr:nvSpPr>
        <xdr:cNvPr id="513" name="消防費最大値テキスト"/>
        <xdr:cNvSpPr txBox="1"/>
      </xdr:nvSpPr>
      <xdr:spPr>
        <a:xfrm>
          <a:off x="16370300" y="54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50813</xdr:rowOff>
    </xdr:from>
    <xdr:to>
      <xdr:col>86</xdr:col>
      <xdr:colOff>25400</xdr:colOff>
      <xdr:row>33</xdr:row>
      <xdr:rowOff>50813</xdr:rowOff>
    </xdr:to>
    <xdr:cxnSp macro="">
      <xdr:nvCxnSpPr>
        <xdr:cNvPr id="514" name="直線コネクタ 513"/>
        <xdr:cNvCxnSpPr/>
      </xdr:nvCxnSpPr>
      <xdr:spPr>
        <a:xfrm>
          <a:off x="16230600" y="570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3302</xdr:rowOff>
    </xdr:from>
    <xdr:to>
      <xdr:col>85</xdr:col>
      <xdr:colOff>127000</xdr:colOff>
      <xdr:row>33</xdr:row>
      <xdr:rowOff>129756</xdr:rowOff>
    </xdr:to>
    <xdr:cxnSp macro="">
      <xdr:nvCxnSpPr>
        <xdr:cNvPr id="515" name="直線コネクタ 514"/>
        <xdr:cNvCxnSpPr/>
      </xdr:nvCxnSpPr>
      <xdr:spPr>
        <a:xfrm>
          <a:off x="15481300" y="5318252"/>
          <a:ext cx="838200" cy="4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124058</xdr:rowOff>
    </xdr:from>
    <xdr:ext cx="534377" cy="259045"/>
    <xdr:sp macro="" textlink="">
      <xdr:nvSpPr>
        <xdr:cNvPr id="516" name="消防費平均値テキスト"/>
        <xdr:cNvSpPr txBox="1"/>
      </xdr:nvSpPr>
      <xdr:spPr>
        <a:xfrm>
          <a:off x="16370300" y="62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145631</xdr:rowOff>
    </xdr:from>
    <xdr:to>
      <xdr:col>85</xdr:col>
      <xdr:colOff>177800</xdr:colOff>
      <xdr:row>37</xdr:row>
      <xdr:rowOff>75781</xdr:rowOff>
    </xdr:to>
    <xdr:sp macro="" textlink="">
      <xdr:nvSpPr>
        <xdr:cNvPr id="517" name="フローチャート: 判断 516"/>
        <xdr:cNvSpPr/>
      </xdr:nvSpPr>
      <xdr:spPr>
        <a:xfrm>
          <a:off x="162687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3302</xdr:rowOff>
    </xdr:from>
    <xdr:to>
      <xdr:col>81</xdr:col>
      <xdr:colOff>50800</xdr:colOff>
      <xdr:row>36</xdr:row>
      <xdr:rowOff>26657</xdr:rowOff>
    </xdr:to>
    <xdr:cxnSp macro="">
      <xdr:nvCxnSpPr>
        <xdr:cNvPr id="518" name="直線コネクタ 517"/>
        <xdr:cNvCxnSpPr/>
      </xdr:nvCxnSpPr>
      <xdr:spPr>
        <a:xfrm flipV="1">
          <a:off x="14592300" y="5318252"/>
          <a:ext cx="889000" cy="88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140907</xdr:rowOff>
    </xdr:from>
    <xdr:to>
      <xdr:col>81</xdr:col>
      <xdr:colOff>101600</xdr:colOff>
      <xdr:row>37</xdr:row>
      <xdr:rowOff>71057</xdr:rowOff>
    </xdr:to>
    <xdr:sp macro="" textlink="">
      <xdr:nvSpPr>
        <xdr:cNvPr id="519" name="フローチャート: 判断 518"/>
        <xdr:cNvSpPr/>
      </xdr:nvSpPr>
      <xdr:spPr>
        <a:xfrm>
          <a:off x="15430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62184</xdr:rowOff>
    </xdr:from>
    <xdr:ext cx="534377" cy="259045"/>
    <xdr:sp macro="" textlink="">
      <xdr:nvSpPr>
        <xdr:cNvPr id="520" name="テキスト ボックス 519"/>
        <xdr:cNvSpPr txBox="1"/>
      </xdr:nvSpPr>
      <xdr:spPr>
        <a:xfrm>
          <a:off x="15214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26657</xdr:rowOff>
    </xdr:from>
    <xdr:to>
      <xdr:col>76</xdr:col>
      <xdr:colOff>114300</xdr:colOff>
      <xdr:row>37</xdr:row>
      <xdr:rowOff>1702</xdr:rowOff>
    </xdr:to>
    <xdr:cxnSp macro="">
      <xdr:nvCxnSpPr>
        <xdr:cNvPr id="521" name="直線コネクタ 520"/>
        <xdr:cNvCxnSpPr/>
      </xdr:nvCxnSpPr>
      <xdr:spPr>
        <a:xfrm flipV="1">
          <a:off x="13703300" y="6198857"/>
          <a:ext cx="889000" cy="1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142507</xdr:rowOff>
    </xdr:from>
    <xdr:to>
      <xdr:col>76</xdr:col>
      <xdr:colOff>165100</xdr:colOff>
      <xdr:row>37</xdr:row>
      <xdr:rowOff>72657</xdr:rowOff>
    </xdr:to>
    <xdr:sp macro="" textlink="">
      <xdr:nvSpPr>
        <xdr:cNvPr id="522" name="フローチャート: 判断 521"/>
        <xdr:cNvSpPr/>
      </xdr:nvSpPr>
      <xdr:spPr>
        <a:xfrm>
          <a:off x="14541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63784</xdr:rowOff>
    </xdr:from>
    <xdr:ext cx="534377" cy="259045"/>
    <xdr:sp macro="" textlink="">
      <xdr:nvSpPr>
        <xdr:cNvPr id="523" name="テキスト ボックス 522"/>
        <xdr:cNvSpPr txBox="1"/>
      </xdr:nvSpPr>
      <xdr:spPr>
        <a:xfrm>
          <a:off x="14325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1702</xdr:rowOff>
    </xdr:from>
    <xdr:to>
      <xdr:col>71</xdr:col>
      <xdr:colOff>177800</xdr:colOff>
      <xdr:row>37</xdr:row>
      <xdr:rowOff>62090</xdr:rowOff>
    </xdr:to>
    <xdr:cxnSp macro="">
      <xdr:nvCxnSpPr>
        <xdr:cNvPr id="524" name="直線コネクタ 523"/>
        <xdr:cNvCxnSpPr/>
      </xdr:nvCxnSpPr>
      <xdr:spPr>
        <a:xfrm flipV="1">
          <a:off x="12814300" y="6345352"/>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74003</xdr:rowOff>
    </xdr:from>
    <xdr:to>
      <xdr:col>72</xdr:col>
      <xdr:colOff>38100</xdr:colOff>
      <xdr:row>37</xdr:row>
      <xdr:rowOff>4153</xdr:rowOff>
    </xdr:to>
    <xdr:sp macro="" textlink="">
      <xdr:nvSpPr>
        <xdr:cNvPr id="525" name="フローチャート: 判断 524"/>
        <xdr:cNvSpPr/>
      </xdr:nvSpPr>
      <xdr:spPr>
        <a:xfrm>
          <a:off x="13652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20680</xdr:rowOff>
    </xdr:from>
    <xdr:ext cx="534377" cy="259045"/>
    <xdr:sp macro="" textlink="">
      <xdr:nvSpPr>
        <xdr:cNvPr id="526" name="テキスト ボックス 525"/>
        <xdr:cNvSpPr txBox="1"/>
      </xdr:nvSpPr>
      <xdr:spPr>
        <a:xfrm>
          <a:off x="13436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110808</xdr:rowOff>
    </xdr:from>
    <xdr:to>
      <xdr:col>67</xdr:col>
      <xdr:colOff>101600</xdr:colOff>
      <xdr:row>36</xdr:row>
      <xdr:rowOff>40958</xdr:rowOff>
    </xdr:to>
    <xdr:sp macro="" textlink="">
      <xdr:nvSpPr>
        <xdr:cNvPr id="527" name="フローチャート: 判断 526"/>
        <xdr:cNvSpPr/>
      </xdr:nvSpPr>
      <xdr:spPr>
        <a:xfrm>
          <a:off x="12763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57485</xdr:rowOff>
    </xdr:from>
    <xdr:ext cx="534377" cy="259045"/>
    <xdr:sp macro="" textlink="">
      <xdr:nvSpPr>
        <xdr:cNvPr id="528" name="テキスト ボックス 527"/>
        <xdr:cNvSpPr txBox="1"/>
      </xdr:nvSpPr>
      <xdr:spPr>
        <a:xfrm>
          <a:off x="12547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78956</xdr:rowOff>
    </xdr:from>
    <xdr:to>
      <xdr:col>85</xdr:col>
      <xdr:colOff>177800</xdr:colOff>
      <xdr:row>34</xdr:row>
      <xdr:rowOff>9106</xdr:rowOff>
    </xdr:to>
    <xdr:sp macro="" textlink="">
      <xdr:nvSpPr>
        <xdr:cNvPr id="534" name="楕円 533"/>
        <xdr:cNvSpPr/>
      </xdr:nvSpPr>
      <xdr:spPr>
        <a:xfrm>
          <a:off x="162687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165333</xdr:rowOff>
    </xdr:from>
    <xdr:ext cx="534377" cy="259045"/>
    <xdr:sp macro="" textlink="">
      <xdr:nvSpPr>
        <xdr:cNvPr id="535" name="消防費該当値テキスト"/>
        <xdr:cNvSpPr txBox="1"/>
      </xdr:nvSpPr>
      <xdr:spPr>
        <a:xfrm>
          <a:off x="16370300" y="565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123952</xdr:rowOff>
    </xdr:from>
    <xdr:to>
      <xdr:col>81</xdr:col>
      <xdr:colOff>101600</xdr:colOff>
      <xdr:row>31</xdr:row>
      <xdr:rowOff>54102</xdr:rowOff>
    </xdr:to>
    <xdr:sp macro="" textlink="">
      <xdr:nvSpPr>
        <xdr:cNvPr id="536" name="楕円 535"/>
        <xdr:cNvSpPr/>
      </xdr:nvSpPr>
      <xdr:spPr>
        <a:xfrm>
          <a:off x="15430500" y="52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70629</xdr:rowOff>
    </xdr:from>
    <xdr:ext cx="534377" cy="259045"/>
    <xdr:sp macro="" textlink="">
      <xdr:nvSpPr>
        <xdr:cNvPr id="537" name="テキスト ボックス 536"/>
        <xdr:cNvSpPr txBox="1"/>
      </xdr:nvSpPr>
      <xdr:spPr>
        <a:xfrm>
          <a:off x="15214111" y="50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147307</xdr:rowOff>
    </xdr:from>
    <xdr:to>
      <xdr:col>76</xdr:col>
      <xdr:colOff>165100</xdr:colOff>
      <xdr:row>36</xdr:row>
      <xdr:rowOff>77457</xdr:rowOff>
    </xdr:to>
    <xdr:sp macro="" textlink="">
      <xdr:nvSpPr>
        <xdr:cNvPr id="538" name="楕円 537"/>
        <xdr:cNvSpPr/>
      </xdr:nvSpPr>
      <xdr:spPr>
        <a:xfrm>
          <a:off x="145415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93984</xdr:rowOff>
    </xdr:from>
    <xdr:ext cx="534377" cy="259045"/>
    <xdr:sp macro="" textlink="">
      <xdr:nvSpPr>
        <xdr:cNvPr id="539" name="テキスト ボックス 538"/>
        <xdr:cNvSpPr txBox="1"/>
      </xdr:nvSpPr>
      <xdr:spPr>
        <a:xfrm>
          <a:off x="14325111" y="5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122352</xdr:rowOff>
    </xdr:from>
    <xdr:to>
      <xdr:col>72</xdr:col>
      <xdr:colOff>38100</xdr:colOff>
      <xdr:row>37</xdr:row>
      <xdr:rowOff>52502</xdr:rowOff>
    </xdr:to>
    <xdr:sp macro="" textlink="">
      <xdr:nvSpPr>
        <xdr:cNvPr id="540" name="楕円 539"/>
        <xdr:cNvSpPr/>
      </xdr:nvSpPr>
      <xdr:spPr>
        <a:xfrm>
          <a:off x="13652500" y="62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43629</xdr:rowOff>
    </xdr:from>
    <xdr:ext cx="534377" cy="259045"/>
    <xdr:sp macro="" textlink="">
      <xdr:nvSpPr>
        <xdr:cNvPr id="541" name="テキスト ボックス 540"/>
        <xdr:cNvSpPr txBox="1"/>
      </xdr:nvSpPr>
      <xdr:spPr>
        <a:xfrm>
          <a:off x="13436111" y="63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11290</xdr:rowOff>
    </xdr:from>
    <xdr:to>
      <xdr:col>67</xdr:col>
      <xdr:colOff>101600</xdr:colOff>
      <xdr:row>37</xdr:row>
      <xdr:rowOff>112890</xdr:rowOff>
    </xdr:to>
    <xdr:sp macro="" textlink="">
      <xdr:nvSpPr>
        <xdr:cNvPr id="542" name="楕円 541"/>
        <xdr:cNvSpPr/>
      </xdr:nvSpPr>
      <xdr:spPr>
        <a:xfrm>
          <a:off x="12763500" y="63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104017</xdr:rowOff>
    </xdr:from>
    <xdr:ext cx="534377" cy="259045"/>
    <xdr:sp macro="" textlink="">
      <xdr:nvSpPr>
        <xdr:cNvPr id="543" name="テキスト ボックス 542"/>
        <xdr:cNvSpPr txBox="1"/>
      </xdr:nvSpPr>
      <xdr:spPr>
        <a:xfrm>
          <a:off x="12547111" y="64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70" name="直線コネクタ 569"/>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1"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2" name="直線コネクタ 571"/>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3"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4" name="直線コネクタ 573"/>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86273</xdr:rowOff>
    </xdr:from>
    <xdr:to>
      <xdr:col>85</xdr:col>
      <xdr:colOff>127000</xdr:colOff>
      <xdr:row>55</xdr:row>
      <xdr:rowOff>2915</xdr:rowOff>
    </xdr:to>
    <xdr:cxnSp macro="">
      <xdr:nvCxnSpPr>
        <xdr:cNvPr id="575" name="直線コネクタ 574"/>
        <xdr:cNvCxnSpPr/>
      </xdr:nvCxnSpPr>
      <xdr:spPr>
        <a:xfrm flipV="1">
          <a:off x="15481300" y="9344573"/>
          <a:ext cx="838200" cy="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6"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7" name="フローチャート: 判断 576"/>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2915</xdr:rowOff>
    </xdr:from>
    <xdr:to>
      <xdr:col>81</xdr:col>
      <xdr:colOff>50800</xdr:colOff>
      <xdr:row>55</xdr:row>
      <xdr:rowOff>69585</xdr:rowOff>
    </xdr:to>
    <xdr:cxnSp macro="">
      <xdr:nvCxnSpPr>
        <xdr:cNvPr id="578" name="直線コネクタ 577"/>
        <xdr:cNvCxnSpPr/>
      </xdr:nvCxnSpPr>
      <xdr:spPr>
        <a:xfrm flipV="1">
          <a:off x="14592300" y="9432665"/>
          <a:ext cx="889000" cy="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9" name="フローチャート: 判断 578"/>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80" name="テキスト ボックス 579"/>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158266</xdr:rowOff>
    </xdr:from>
    <xdr:to>
      <xdr:col>76</xdr:col>
      <xdr:colOff>114300</xdr:colOff>
      <xdr:row>55</xdr:row>
      <xdr:rowOff>69585</xdr:rowOff>
    </xdr:to>
    <xdr:cxnSp macro="">
      <xdr:nvCxnSpPr>
        <xdr:cNvPr id="581" name="直線コネクタ 580"/>
        <xdr:cNvCxnSpPr/>
      </xdr:nvCxnSpPr>
      <xdr:spPr>
        <a:xfrm>
          <a:off x="13703300" y="9416566"/>
          <a:ext cx="889000" cy="8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2" name="フローチャート: 判断 581"/>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3" name="テキスト ボックス 582"/>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20175</xdr:rowOff>
    </xdr:from>
    <xdr:to>
      <xdr:col>71</xdr:col>
      <xdr:colOff>177800</xdr:colOff>
      <xdr:row>54</xdr:row>
      <xdr:rowOff>158266</xdr:rowOff>
    </xdr:to>
    <xdr:cxnSp macro="">
      <xdr:nvCxnSpPr>
        <xdr:cNvPr id="584" name="直線コネクタ 583"/>
        <xdr:cNvCxnSpPr/>
      </xdr:nvCxnSpPr>
      <xdr:spPr>
        <a:xfrm>
          <a:off x="12814300" y="9107025"/>
          <a:ext cx="889000" cy="30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5" name="フローチャート: 判断 584"/>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6" name="テキスト ボックス 585"/>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7" name="フローチャート: 判断 586"/>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161641</xdr:rowOff>
    </xdr:from>
    <xdr:ext cx="534377" cy="259045"/>
    <xdr:sp macro="" textlink="">
      <xdr:nvSpPr>
        <xdr:cNvPr id="588" name="テキスト ボックス 587"/>
        <xdr:cNvSpPr txBox="1"/>
      </xdr:nvSpPr>
      <xdr:spPr>
        <a:xfrm>
          <a:off x="12547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35473</xdr:rowOff>
    </xdr:from>
    <xdr:to>
      <xdr:col>85</xdr:col>
      <xdr:colOff>177800</xdr:colOff>
      <xdr:row>54</xdr:row>
      <xdr:rowOff>137073</xdr:rowOff>
    </xdr:to>
    <xdr:sp macro="" textlink="">
      <xdr:nvSpPr>
        <xdr:cNvPr id="594" name="楕円 593"/>
        <xdr:cNvSpPr/>
      </xdr:nvSpPr>
      <xdr:spPr>
        <a:xfrm>
          <a:off x="16268700" y="9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58350</xdr:rowOff>
    </xdr:from>
    <xdr:ext cx="534377" cy="259045"/>
    <xdr:sp macro="" textlink="">
      <xdr:nvSpPr>
        <xdr:cNvPr id="595" name="教育費該当値テキスト"/>
        <xdr:cNvSpPr txBox="1"/>
      </xdr:nvSpPr>
      <xdr:spPr>
        <a:xfrm>
          <a:off x="16370300" y="914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123565</xdr:rowOff>
    </xdr:from>
    <xdr:to>
      <xdr:col>81</xdr:col>
      <xdr:colOff>101600</xdr:colOff>
      <xdr:row>55</xdr:row>
      <xdr:rowOff>53715</xdr:rowOff>
    </xdr:to>
    <xdr:sp macro="" textlink="">
      <xdr:nvSpPr>
        <xdr:cNvPr id="596" name="楕円 595"/>
        <xdr:cNvSpPr/>
      </xdr:nvSpPr>
      <xdr:spPr>
        <a:xfrm>
          <a:off x="15430500" y="93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70242</xdr:rowOff>
    </xdr:from>
    <xdr:ext cx="534377" cy="259045"/>
    <xdr:sp macro="" textlink="">
      <xdr:nvSpPr>
        <xdr:cNvPr id="597" name="テキスト ボックス 596"/>
        <xdr:cNvSpPr txBox="1"/>
      </xdr:nvSpPr>
      <xdr:spPr>
        <a:xfrm>
          <a:off x="15214111" y="91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18785</xdr:rowOff>
    </xdr:from>
    <xdr:to>
      <xdr:col>76</xdr:col>
      <xdr:colOff>165100</xdr:colOff>
      <xdr:row>55</xdr:row>
      <xdr:rowOff>120385</xdr:rowOff>
    </xdr:to>
    <xdr:sp macro="" textlink="">
      <xdr:nvSpPr>
        <xdr:cNvPr id="598" name="楕円 597"/>
        <xdr:cNvSpPr/>
      </xdr:nvSpPr>
      <xdr:spPr>
        <a:xfrm>
          <a:off x="14541500" y="94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136912</xdr:rowOff>
    </xdr:from>
    <xdr:ext cx="534377" cy="259045"/>
    <xdr:sp macro="" textlink="">
      <xdr:nvSpPr>
        <xdr:cNvPr id="599" name="テキスト ボックス 598"/>
        <xdr:cNvSpPr txBox="1"/>
      </xdr:nvSpPr>
      <xdr:spPr>
        <a:xfrm>
          <a:off x="14325111" y="92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107466</xdr:rowOff>
    </xdr:from>
    <xdr:to>
      <xdr:col>72</xdr:col>
      <xdr:colOff>38100</xdr:colOff>
      <xdr:row>55</xdr:row>
      <xdr:rowOff>37616</xdr:rowOff>
    </xdr:to>
    <xdr:sp macro="" textlink="">
      <xdr:nvSpPr>
        <xdr:cNvPr id="600" name="楕円 599"/>
        <xdr:cNvSpPr/>
      </xdr:nvSpPr>
      <xdr:spPr>
        <a:xfrm>
          <a:off x="13652500" y="93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54143</xdr:rowOff>
    </xdr:from>
    <xdr:ext cx="534377" cy="259045"/>
    <xdr:sp macro="" textlink="">
      <xdr:nvSpPr>
        <xdr:cNvPr id="601" name="テキスト ボックス 600"/>
        <xdr:cNvSpPr txBox="1"/>
      </xdr:nvSpPr>
      <xdr:spPr>
        <a:xfrm>
          <a:off x="13436111" y="91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140825</xdr:rowOff>
    </xdr:from>
    <xdr:to>
      <xdr:col>67</xdr:col>
      <xdr:colOff>101600</xdr:colOff>
      <xdr:row>53</xdr:row>
      <xdr:rowOff>70975</xdr:rowOff>
    </xdr:to>
    <xdr:sp macro="" textlink="">
      <xdr:nvSpPr>
        <xdr:cNvPr id="602" name="楕円 601"/>
        <xdr:cNvSpPr/>
      </xdr:nvSpPr>
      <xdr:spPr>
        <a:xfrm>
          <a:off x="12763500" y="9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87502</xdr:rowOff>
    </xdr:from>
    <xdr:ext cx="534377" cy="259045"/>
    <xdr:sp macro="" textlink="">
      <xdr:nvSpPr>
        <xdr:cNvPr id="603" name="テキスト ボックス 602"/>
        <xdr:cNvSpPr txBox="1"/>
      </xdr:nvSpPr>
      <xdr:spPr>
        <a:xfrm>
          <a:off x="12547111" y="88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7" name="直線コネクタ 626"/>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30"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1" name="直線コネクタ 630"/>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167056</xdr:rowOff>
    </xdr:from>
    <xdr:to>
      <xdr:col>85</xdr:col>
      <xdr:colOff>127000</xdr:colOff>
      <xdr:row>79</xdr:row>
      <xdr:rowOff>6883</xdr:rowOff>
    </xdr:to>
    <xdr:cxnSp macro="">
      <xdr:nvCxnSpPr>
        <xdr:cNvPr id="632" name="直線コネクタ 631"/>
        <xdr:cNvCxnSpPr/>
      </xdr:nvCxnSpPr>
      <xdr:spPr>
        <a:xfrm>
          <a:off x="15481300" y="13540156"/>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3"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4" name="フローチャート: 判断 633"/>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167056</xdr:rowOff>
    </xdr:from>
    <xdr:to>
      <xdr:col>81</xdr:col>
      <xdr:colOff>50800</xdr:colOff>
      <xdr:row>79</xdr:row>
      <xdr:rowOff>44450</xdr:rowOff>
    </xdr:to>
    <xdr:cxnSp macro="">
      <xdr:nvCxnSpPr>
        <xdr:cNvPr id="635" name="直線コネクタ 634"/>
        <xdr:cNvCxnSpPr/>
      </xdr:nvCxnSpPr>
      <xdr:spPr>
        <a:xfrm flipV="1">
          <a:off x="14592300" y="13540156"/>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6" name="フローチャート: 判断 635"/>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7" name="テキスト ボックス 636"/>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9" name="フローチャート: 判断 638"/>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40" name="テキスト ボックス 639"/>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19932</xdr:rowOff>
    </xdr:from>
    <xdr:to>
      <xdr:col>71</xdr:col>
      <xdr:colOff>177800</xdr:colOff>
      <xdr:row>79</xdr:row>
      <xdr:rowOff>44450</xdr:rowOff>
    </xdr:to>
    <xdr:cxnSp macro="">
      <xdr:nvCxnSpPr>
        <xdr:cNvPr id="641" name="直線コネクタ 640"/>
        <xdr:cNvCxnSpPr/>
      </xdr:nvCxnSpPr>
      <xdr:spPr>
        <a:xfrm>
          <a:off x="12814300" y="13564482"/>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2" name="フローチャート: 判断 641"/>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3" name="テキスト ボックス 642"/>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4" name="フローチャート: 判断 643"/>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5" name="テキスト ボックス 644"/>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127533</xdr:rowOff>
    </xdr:from>
    <xdr:to>
      <xdr:col>85</xdr:col>
      <xdr:colOff>177800</xdr:colOff>
      <xdr:row>79</xdr:row>
      <xdr:rowOff>57683</xdr:rowOff>
    </xdr:to>
    <xdr:sp macro="" textlink="">
      <xdr:nvSpPr>
        <xdr:cNvPr id="651" name="楕円 650"/>
        <xdr:cNvSpPr/>
      </xdr:nvSpPr>
      <xdr:spPr>
        <a:xfrm>
          <a:off x="16268700" y="13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42460</xdr:rowOff>
    </xdr:from>
    <xdr:ext cx="469744" cy="259045"/>
    <xdr:sp macro="" textlink="">
      <xdr:nvSpPr>
        <xdr:cNvPr id="652" name="災害復旧費該当値テキスト"/>
        <xdr:cNvSpPr txBox="1"/>
      </xdr:nvSpPr>
      <xdr:spPr>
        <a:xfrm>
          <a:off x="16370300" y="134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116256</xdr:rowOff>
    </xdr:from>
    <xdr:to>
      <xdr:col>81</xdr:col>
      <xdr:colOff>101600</xdr:colOff>
      <xdr:row>79</xdr:row>
      <xdr:rowOff>46406</xdr:rowOff>
    </xdr:to>
    <xdr:sp macro="" textlink="">
      <xdr:nvSpPr>
        <xdr:cNvPr id="653" name="楕円 652"/>
        <xdr:cNvSpPr/>
      </xdr:nvSpPr>
      <xdr:spPr>
        <a:xfrm>
          <a:off x="15430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37533</xdr:rowOff>
    </xdr:from>
    <xdr:ext cx="469744" cy="259045"/>
    <xdr:sp macro="" textlink="">
      <xdr:nvSpPr>
        <xdr:cNvPr id="654" name="テキスト ボックス 653"/>
        <xdr:cNvSpPr txBox="1"/>
      </xdr:nvSpPr>
      <xdr:spPr>
        <a:xfrm>
          <a:off x="15246428" y="135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140582</xdr:rowOff>
    </xdr:from>
    <xdr:to>
      <xdr:col>67</xdr:col>
      <xdr:colOff>101600</xdr:colOff>
      <xdr:row>79</xdr:row>
      <xdr:rowOff>70732</xdr:rowOff>
    </xdr:to>
    <xdr:sp macro="" textlink="">
      <xdr:nvSpPr>
        <xdr:cNvPr id="659" name="楕円 658"/>
        <xdr:cNvSpPr/>
      </xdr:nvSpPr>
      <xdr:spPr>
        <a:xfrm>
          <a:off x="12763500" y="135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61859</xdr:rowOff>
    </xdr:from>
    <xdr:ext cx="469744" cy="259045"/>
    <xdr:sp macro="" textlink="">
      <xdr:nvSpPr>
        <xdr:cNvPr id="660" name="テキスト ボックス 659"/>
        <xdr:cNvSpPr txBox="1"/>
      </xdr:nvSpPr>
      <xdr:spPr>
        <a:xfrm>
          <a:off x="12579428" y="1360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6" name="直線コネクタ 685"/>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7"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8" name="直線コネクタ 687"/>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9"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90" name="直線コネクタ 689"/>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163833</xdr:rowOff>
    </xdr:from>
    <xdr:to>
      <xdr:col>85</xdr:col>
      <xdr:colOff>127000</xdr:colOff>
      <xdr:row>96</xdr:row>
      <xdr:rowOff>35709</xdr:rowOff>
    </xdr:to>
    <xdr:cxnSp macro="">
      <xdr:nvCxnSpPr>
        <xdr:cNvPr id="691" name="直線コネクタ 690"/>
        <xdr:cNvCxnSpPr/>
      </xdr:nvCxnSpPr>
      <xdr:spPr>
        <a:xfrm flipV="1">
          <a:off x="15481300" y="16451583"/>
          <a:ext cx="8382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2"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3" name="フローチャート: 判断 692"/>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30026</xdr:rowOff>
    </xdr:from>
    <xdr:to>
      <xdr:col>81</xdr:col>
      <xdr:colOff>50800</xdr:colOff>
      <xdr:row>96</xdr:row>
      <xdr:rowOff>35709</xdr:rowOff>
    </xdr:to>
    <xdr:cxnSp macro="">
      <xdr:nvCxnSpPr>
        <xdr:cNvPr id="694" name="直線コネクタ 693"/>
        <xdr:cNvCxnSpPr/>
      </xdr:nvCxnSpPr>
      <xdr:spPr>
        <a:xfrm>
          <a:off x="14592300" y="16489226"/>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5" name="フローチャート: 判断 694"/>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6" name="テキスト ボックス 695"/>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51330</xdr:rowOff>
    </xdr:from>
    <xdr:to>
      <xdr:col>76</xdr:col>
      <xdr:colOff>114300</xdr:colOff>
      <xdr:row>96</xdr:row>
      <xdr:rowOff>30026</xdr:rowOff>
    </xdr:to>
    <xdr:cxnSp macro="">
      <xdr:nvCxnSpPr>
        <xdr:cNvPr id="697" name="直線コネクタ 696"/>
        <xdr:cNvCxnSpPr/>
      </xdr:nvCxnSpPr>
      <xdr:spPr>
        <a:xfrm>
          <a:off x="13703300" y="16339080"/>
          <a:ext cx="889000" cy="1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8" name="フローチャート: 判断 697"/>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9" name="テキスト ボックス 698"/>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32443</xdr:rowOff>
    </xdr:from>
    <xdr:to>
      <xdr:col>71</xdr:col>
      <xdr:colOff>177800</xdr:colOff>
      <xdr:row>95</xdr:row>
      <xdr:rowOff>51330</xdr:rowOff>
    </xdr:to>
    <xdr:cxnSp macro="">
      <xdr:nvCxnSpPr>
        <xdr:cNvPr id="700" name="直線コネクタ 699"/>
        <xdr:cNvCxnSpPr/>
      </xdr:nvCxnSpPr>
      <xdr:spPr>
        <a:xfrm>
          <a:off x="12814300" y="16320193"/>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701" name="フローチャート: 判断 700"/>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2" name="テキスト ボックス 701"/>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3" name="フローチャート: 判断 702"/>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04" name="テキスト ボックス 703"/>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113033</xdr:rowOff>
    </xdr:from>
    <xdr:to>
      <xdr:col>85</xdr:col>
      <xdr:colOff>177800</xdr:colOff>
      <xdr:row>96</xdr:row>
      <xdr:rowOff>43183</xdr:rowOff>
    </xdr:to>
    <xdr:sp macro="" textlink="">
      <xdr:nvSpPr>
        <xdr:cNvPr id="710" name="楕円 709"/>
        <xdr:cNvSpPr/>
      </xdr:nvSpPr>
      <xdr:spPr>
        <a:xfrm>
          <a:off x="16268700" y="164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135910</xdr:rowOff>
    </xdr:from>
    <xdr:ext cx="534377" cy="259045"/>
    <xdr:sp macro="" textlink="">
      <xdr:nvSpPr>
        <xdr:cNvPr id="711" name="公債費該当値テキスト"/>
        <xdr:cNvSpPr txBox="1"/>
      </xdr:nvSpPr>
      <xdr:spPr>
        <a:xfrm>
          <a:off x="16370300" y="1625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156359</xdr:rowOff>
    </xdr:from>
    <xdr:to>
      <xdr:col>81</xdr:col>
      <xdr:colOff>101600</xdr:colOff>
      <xdr:row>96</xdr:row>
      <xdr:rowOff>86509</xdr:rowOff>
    </xdr:to>
    <xdr:sp macro="" textlink="">
      <xdr:nvSpPr>
        <xdr:cNvPr id="712" name="楕円 711"/>
        <xdr:cNvSpPr/>
      </xdr:nvSpPr>
      <xdr:spPr>
        <a:xfrm>
          <a:off x="15430500" y="164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103036</xdr:rowOff>
    </xdr:from>
    <xdr:ext cx="534377" cy="259045"/>
    <xdr:sp macro="" textlink="">
      <xdr:nvSpPr>
        <xdr:cNvPr id="713" name="テキスト ボックス 712"/>
        <xdr:cNvSpPr txBox="1"/>
      </xdr:nvSpPr>
      <xdr:spPr>
        <a:xfrm>
          <a:off x="15214111" y="1621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150676</xdr:rowOff>
    </xdr:from>
    <xdr:to>
      <xdr:col>76</xdr:col>
      <xdr:colOff>165100</xdr:colOff>
      <xdr:row>96</xdr:row>
      <xdr:rowOff>80826</xdr:rowOff>
    </xdr:to>
    <xdr:sp macro="" textlink="">
      <xdr:nvSpPr>
        <xdr:cNvPr id="714" name="楕円 713"/>
        <xdr:cNvSpPr/>
      </xdr:nvSpPr>
      <xdr:spPr>
        <a:xfrm>
          <a:off x="14541500" y="164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97353</xdr:rowOff>
    </xdr:from>
    <xdr:ext cx="534377" cy="259045"/>
    <xdr:sp macro="" textlink="">
      <xdr:nvSpPr>
        <xdr:cNvPr id="715" name="テキスト ボックス 714"/>
        <xdr:cNvSpPr txBox="1"/>
      </xdr:nvSpPr>
      <xdr:spPr>
        <a:xfrm>
          <a:off x="14325111" y="1621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530</xdr:rowOff>
    </xdr:from>
    <xdr:to>
      <xdr:col>72</xdr:col>
      <xdr:colOff>38100</xdr:colOff>
      <xdr:row>95</xdr:row>
      <xdr:rowOff>102130</xdr:rowOff>
    </xdr:to>
    <xdr:sp macro="" textlink="">
      <xdr:nvSpPr>
        <xdr:cNvPr id="716" name="楕円 715"/>
        <xdr:cNvSpPr/>
      </xdr:nvSpPr>
      <xdr:spPr>
        <a:xfrm>
          <a:off x="13652500" y="162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118657</xdr:rowOff>
    </xdr:from>
    <xdr:ext cx="534377" cy="259045"/>
    <xdr:sp macro="" textlink="">
      <xdr:nvSpPr>
        <xdr:cNvPr id="717" name="テキスト ボックス 716"/>
        <xdr:cNvSpPr txBox="1"/>
      </xdr:nvSpPr>
      <xdr:spPr>
        <a:xfrm>
          <a:off x="13436111" y="160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153093</xdr:rowOff>
    </xdr:from>
    <xdr:to>
      <xdr:col>67</xdr:col>
      <xdr:colOff>101600</xdr:colOff>
      <xdr:row>95</xdr:row>
      <xdr:rowOff>83243</xdr:rowOff>
    </xdr:to>
    <xdr:sp macro="" textlink="">
      <xdr:nvSpPr>
        <xdr:cNvPr id="718" name="楕円 717"/>
        <xdr:cNvSpPr/>
      </xdr:nvSpPr>
      <xdr:spPr>
        <a:xfrm>
          <a:off x="12763500" y="162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99770</xdr:rowOff>
    </xdr:from>
    <xdr:ext cx="534377" cy="259045"/>
    <xdr:sp macro="" textlink="">
      <xdr:nvSpPr>
        <xdr:cNvPr id="719" name="テキスト ボックス 718"/>
        <xdr:cNvSpPr txBox="1"/>
      </xdr:nvSpPr>
      <xdr:spPr>
        <a:xfrm>
          <a:off x="12547111" y="160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41" name="直線コネクタ 740"/>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2"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4"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5" name="直線コネクタ 744"/>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7"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8" name="フローチャート: 判断 747"/>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50" name="フローチャート: 判断 749"/>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51" name="テキスト ボックス 750"/>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3" name="フローチャート: 判断 752"/>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4" name="テキスト ボックス 753"/>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6" name="フローチャート: 判断 755"/>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7" name="テキスト ボックス 756"/>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8" name="フローチャート: 判断 757"/>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9" name="テキスト ボックス 758"/>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6"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5" name="フローチャート: 判断 804"/>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6" name="テキスト ボックス 805"/>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8" name="フローチャート: 判断 807"/>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9" name="テキスト ボックス 808"/>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34,761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12,319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上回った。これは、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防災情報伝達システムの構築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は完了したが湖北地域消防組合に対する本部庁舎建設に係る負担金が増加したこと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168,167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なったが、民間認定こども園の整備等により、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類似団体平均を上回った。教育費は住民一人当たり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73,272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年度以降類似団体平均を大きく上回っている。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主な要因として、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市内小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学校全校の空調設備の設置および認定こども園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園を新たに整備したこと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や小学校ＩＣＴ化事業としてタブレット端末等を整備したこと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挙げられ、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これは、子どもたちへの未来投資として学習環境の整備と改善と、子育て支援策として認定こども園施設整備</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に取り組んできたことによるものであ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年度は、国体等の会場となる伊吹第１グラウンドの整備等により前年度より増加している。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財政調整基金残高は、過去５年間取崩し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行っていないためほぼ同額で推移して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いる。このため、標準財政規模に対する比率はほぼ同程度で推移している。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標準財政規模に対する実質</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収支比率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の経年変化は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市債繰上償還の多寡が主な要因となっている。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普通会計全体としては、財政の健全化に向けた取組が進められており、引き続き行政コストの縮減に努める。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今年度の決算は、合併時から引き続き、全ての会計で黒字となり、連結実質赤字比率は生じていない。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一般会計からの繰出金によって黒字を確保している特別会計もあり、一般会計の負担はますます増大している。各特別会計においては、徴収率向上のための取組を更に強化するなど収入確保を念頭に置き、独立採算の原則の下、適正な経費負担区分による財政運営、企業経営を行っ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連結実質黒字額の減は、介護保険事業特別会計および国民健康保険事業特別会計が主な要因であり、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特に、高齢化率の上昇等による介護給付費の増加が見込まれるので、保険料の見直しと合わせて、給付</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の適正化と予防施策の推進</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を重点的に行う必要がある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K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20565245</v>
      </c>
      <c r="BO4" s="430"/>
      <c r="BP4" s="430"/>
      <c r="BQ4" s="430"/>
      <c r="BR4" s="430"/>
      <c r="BS4" s="430"/>
      <c r="BT4" s="430"/>
      <c r="BU4" s="431"/>
      <c r="BV4" s="429">
        <v>21552392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6.6</v>
      </c>
      <c r="CU4" s="436"/>
      <c r="CV4" s="436"/>
      <c r="CW4" s="436"/>
      <c r="CX4" s="436"/>
      <c r="CY4" s="436"/>
      <c r="CZ4" s="436"/>
      <c r="DA4" s="437"/>
      <c r="DB4" s="435">
        <v>5.5</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19685276</v>
      </c>
      <c r="BO5" s="467"/>
      <c r="BP5" s="467"/>
      <c r="BQ5" s="467"/>
      <c r="BR5" s="467"/>
      <c r="BS5" s="467"/>
      <c r="BT5" s="467"/>
      <c r="BU5" s="468"/>
      <c r="BV5" s="466">
        <v>20728940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91.4</v>
      </c>
      <c r="CU5" s="464"/>
      <c r="CV5" s="464"/>
      <c r="CW5" s="464"/>
      <c r="CX5" s="464"/>
      <c r="CY5" s="464"/>
      <c r="CZ5" s="464"/>
      <c r="DA5" s="465"/>
      <c r="DB5" s="463">
        <v>90.9</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879969</v>
      </c>
      <c r="BO6" s="467"/>
      <c r="BP6" s="467"/>
      <c r="BQ6" s="467"/>
      <c r="BR6" s="467"/>
      <c r="BS6" s="467"/>
      <c r="BT6" s="467"/>
      <c r="BU6" s="468"/>
      <c r="BV6" s="466">
        <v>823452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96.7</v>
      </c>
      <c r="CU6" s="504"/>
      <c r="CV6" s="504"/>
      <c r="CW6" s="504"/>
      <c r="CX6" s="504"/>
      <c r="CY6" s="504"/>
      <c r="CZ6" s="504"/>
      <c r="DA6" s="505"/>
      <c r="DB6" s="503">
        <v>96</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45395</v>
      </c>
      <c r="BO7" s="467"/>
      <c r="BP7" s="467"/>
      <c r="BQ7" s="467"/>
      <c r="BR7" s="467"/>
      <c r="BS7" s="467"/>
      <c r="BT7" s="467"/>
      <c r="BU7" s="468"/>
      <c r="BV7" s="466">
        <v>128915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12691251</v>
      </c>
      <c r="CU7" s="467"/>
      <c r="CV7" s="467"/>
      <c r="CW7" s="467"/>
      <c r="CX7" s="467"/>
      <c r="CY7" s="467"/>
      <c r="CZ7" s="467"/>
      <c r="DA7" s="468"/>
      <c r="DB7" s="466">
        <v>12523675</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834574</v>
      </c>
      <c r="BO8" s="467"/>
      <c r="BP8" s="467"/>
      <c r="BQ8" s="467"/>
      <c r="BR8" s="467"/>
      <c r="BS8" s="467"/>
      <c r="BT8" s="467"/>
      <c r="BU8" s="468"/>
      <c r="BV8" s="466">
        <v>694537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0.56000000000000005</v>
      </c>
      <c r="CU8" s="507"/>
      <c r="CV8" s="507"/>
      <c r="CW8" s="507"/>
      <c r="CX8" s="507"/>
      <c r="CY8" s="507"/>
      <c r="CZ8" s="507"/>
      <c r="DA8" s="508"/>
      <c r="DB8" s="506">
        <v>0.56999999999999995</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38719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140037</v>
      </c>
      <c r="BO9" s="467"/>
      <c r="BP9" s="467"/>
      <c r="BQ9" s="467"/>
      <c r="BR9" s="467"/>
      <c r="BS9" s="467"/>
      <c r="BT9" s="467"/>
      <c r="BU9" s="468"/>
      <c r="BV9" s="466">
        <v>3106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15.2</v>
      </c>
      <c r="CU9" s="464"/>
      <c r="CV9" s="464"/>
      <c r="CW9" s="464"/>
      <c r="CX9" s="464"/>
      <c r="CY9" s="464"/>
      <c r="CZ9" s="464"/>
      <c r="DA9" s="465"/>
      <c r="DB9" s="463">
        <v>14.1</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40060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10872</v>
      </c>
      <c r="BO10" s="467"/>
      <c r="BP10" s="467"/>
      <c r="BQ10" s="467"/>
      <c r="BR10" s="467"/>
      <c r="BS10" s="467"/>
      <c r="BT10" s="467"/>
      <c r="BU10" s="468"/>
      <c r="BV10" s="466">
        <v>7102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115</v>
      </c>
      <c r="AV11" s="499"/>
      <c r="AW11" s="499"/>
      <c r="AX11" s="499"/>
      <c r="AY11" s="500" t="s">
        <v>126</v>
      </c>
      <c r="AZ11" s="501"/>
      <c r="BA11" s="501"/>
      <c r="BB11" s="501"/>
      <c r="BC11" s="501"/>
      <c r="BD11" s="501"/>
      <c r="BE11" s="501"/>
      <c r="BF11" s="501"/>
      <c r="BG11" s="501"/>
      <c r="BH11" s="501"/>
      <c r="BI11" s="501"/>
      <c r="BJ11" s="501"/>
      <c r="BK11" s="501"/>
      <c r="BL11" s="501"/>
      <c r="BM11" s="502"/>
      <c r="BN11" s="466">
        <v>349089</v>
      </c>
      <c r="BO11" s="467"/>
      <c r="BP11" s="467"/>
      <c r="BQ11" s="467"/>
      <c r="BR11" s="467"/>
      <c r="BS11" s="467"/>
      <c r="BT11" s="467"/>
      <c r="BU11" s="468"/>
      <c r="BV11" s="466">
        <v>351109</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39295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137</v>
      </c>
      <c r="N13" s="555"/>
      <c r="O13" s="555"/>
      <c r="P13" s="555"/>
      <c r="Q13" s="556"/>
      <c r="R13" s="547">
        <v>38785</v>
      </c>
      <c r="S13" s="548"/>
      <c r="T13" s="548"/>
      <c r="U13" s="548"/>
      <c r="V13" s="549"/>
      <c r="W13" s="482" t="s">
        <v>138</v>
      </c>
      <c r="X13" s="483"/>
      <c r="Y13" s="483"/>
      <c r="Z13" s="483"/>
      <c r="AA13" s="483"/>
      <c r="AB13" s="473"/>
      <c r="AC13" s="517">
        <v>649</v>
      </c>
      <c r="AD13" s="518"/>
      <c r="AE13" s="518"/>
      <c r="AF13" s="518"/>
      <c r="AG13" s="557"/>
      <c r="AH13" s="517">
        <v>734</v>
      </c>
      <c r="AI13" s="518"/>
      <c r="AJ13" s="518"/>
      <c r="AK13" s="518"/>
      <c r="AL13" s="519"/>
      <c r="AM13" s="495" t="s">
        <v>139</v>
      </c>
      <c r="AN13" s="496"/>
      <c r="AO13" s="496"/>
      <c r="AP13" s="496"/>
      <c r="AQ13" s="496"/>
      <c r="AR13" s="496"/>
      <c r="AS13" s="496"/>
      <c r="AT13" s="497"/>
      <c r="AU13" s="498" t="s">
        <v>115</v>
      </c>
      <c r="AV13" s="499"/>
      <c r="AW13" s="499"/>
      <c r="AX13" s="499"/>
      <c r="AY13" s="500" t="s">
        <v>140</v>
      </c>
      <c r="AZ13" s="501"/>
      <c r="BA13" s="501"/>
      <c r="BB13" s="501"/>
      <c r="BC13" s="501"/>
      <c r="BD13" s="501"/>
      <c r="BE13" s="501"/>
      <c r="BF13" s="501"/>
      <c r="BG13" s="501"/>
      <c r="BH13" s="501"/>
      <c r="BI13" s="501"/>
      <c r="BJ13" s="501"/>
      <c r="BK13" s="501"/>
      <c r="BL13" s="501"/>
      <c r="BM13" s="502"/>
      <c r="BN13" s="466">
        <v>499998</v>
      </c>
      <c r="BO13" s="467"/>
      <c r="BP13" s="467"/>
      <c r="BQ13" s="467"/>
      <c r="BR13" s="467"/>
      <c r="BS13" s="467"/>
      <c r="BT13" s="467"/>
      <c r="BU13" s="468"/>
      <c r="BV13" s="466">
        <v>361317</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6.1</v>
      </c>
      <c r="CU13" s="464"/>
      <c r="CV13" s="464"/>
      <c r="CW13" s="464"/>
      <c r="CX13" s="464"/>
      <c r="CY13" s="464"/>
      <c r="CZ13" s="464"/>
      <c r="DA13" s="465"/>
      <c r="DB13" s="463">
        <v>5</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142</v>
      </c>
      <c r="M14" s="545"/>
      <c r="N14" s="545"/>
      <c r="O14" s="545"/>
      <c r="P14" s="545"/>
      <c r="Q14" s="546"/>
      <c r="R14" s="547">
        <v>39543</v>
      </c>
      <c r="S14" s="548"/>
      <c r="T14" s="548"/>
      <c r="U14" s="548"/>
      <c r="V14" s="549"/>
      <c r="W14" s="456"/>
      <c r="X14" s="457"/>
      <c r="Y14" s="457"/>
      <c r="Z14" s="457"/>
      <c r="AA14" s="457"/>
      <c r="AB14" s="446"/>
      <c r="AC14" s="550">
        <v>3.5</v>
      </c>
      <c r="AD14" s="551"/>
      <c r="AE14" s="551"/>
      <c r="AF14" s="551"/>
      <c r="AG14" s="552"/>
      <c r="AH14" s="550">
        <v>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137</v>
      </c>
      <c r="N15" s="555"/>
      <c r="O15" s="555"/>
      <c r="P15" s="555"/>
      <c r="Q15" s="556"/>
      <c r="R15" s="547">
        <v>39043</v>
      </c>
      <c r="S15" s="548"/>
      <c r="T15" s="548"/>
      <c r="U15" s="548"/>
      <c r="V15" s="549"/>
      <c r="W15" s="482" t="s">
        <v>144</v>
      </c>
      <c r="X15" s="483"/>
      <c r="Y15" s="483"/>
      <c r="Z15" s="483"/>
      <c r="AA15" s="483"/>
      <c r="AB15" s="473"/>
      <c r="AC15" s="517">
        <v>6681</v>
      </c>
      <c r="AD15" s="518"/>
      <c r="AE15" s="518"/>
      <c r="AF15" s="518"/>
      <c r="AG15" s="557"/>
      <c r="AH15" s="517">
        <v>6591</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5496287</v>
      </c>
      <c r="BO15" s="430"/>
      <c r="BP15" s="430"/>
      <c r="BQ15" s="430"/>
      <c r="BR15" s="430"/>
      <c r="BS15" s="430"/>
      <c r="BT15" s="430"/>
      <c r="BU15" s="431"/>
      <c r="BV15" s="429">
        <v>5485560</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35.9</v>
      </c>
      <c r="AD16" s="551"/>
      <c r="AE16" s="551"/>
      <c r="AF16" s="551"/>
      <c r="AG16" s="552"/>
      <c r="AH16" s="550">
        <v>36.1</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10002234</v>
      </c>
      <c r="BO16" s="467"/>
      <c r="BP16" s="467"/>
      <c r="BQ16" s="467"/>
      <c r="BR16" s="467"/>
      <c r="BS16" s="467"/>
      <c r="BT16" s="467"/>
      <c r="BU16" s="468"/>
      <c r="BV16" s="466">
        <v>9651833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11289</v>
      </c>
      <c r="AD17" s="518"/>
      <c r="AE17" s="518"/>
      <c r="AF17" s="518"/>
      <c r="AG17" s="557"/>
      <c r="AH17" s="517">
        <v>10956</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7046109</v>
      </c>
      <c r="BO17" s="467"/>
      <c r="BP17" s="467"/>
      <c r="BQ17" s="467"/>
      <c r="BR17" s="467"/>
      <c r="BS17" s="467"/>
      <c r="BT17" s="467"/>
      <c r="BU17" s="468"/>
      <c r="BV17" s="466">
        <v>7042759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154</v>
      </c>
      <c r="C18" s="509"/>
      <c r="D18" s="509"/>
      <c r="E18" s="578"/>
      <c r="F18" s="578"/>
      <c r="G18" s="578"/>
      <c r="H18" s="578"/>
      <c r="I18" s="578"/>
      <c r="J18" s="578"/>
      <c r="K18" s="578"/>
      <c r="L18" s="579">
        <v>250.39</v>
      </c>
      <c r="M18" s="579"/>
      <c r="N18" s="579"/>
      <c r="O18" s="579"/>
      <c r="P18" s="579"/>
      <c r="Q18" s="579"/>
      <c r="R18" s="580"/>
      <c r="S18" s="580"/>
      <c r="T18" s="580"/>
      <c r="U18" s="580"/>
      <c r="V18" s="581"/>
      <c r="W18" s="484"/>
      <c r="X18" s="485"/>
      <c r="Y18" s="485"/>
      <c r="Z18" s="485"/>
      <c r="AA18" s="485"/>
      <c r="AB18" s="476"/>
      <c r="AC18" s="582">
        <v>60.6</v>
      </c>
      <c r="AD18" s="583"/>
      <c r="AE18" s="583"/>
      <c r="AF18" s="583"/>
      <c r="AG18" s="584"/>
      <c r="AH18" s="582">
        <v>59.9</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11812405</v>
      </c>
      <c r="BO18" s="467"/>
      <c r="BP18" s="467"/>
      <c r="BQ18" s="467"/>
      <c r="BR18" s="467"/>
      <c r="BS18" s="467"/>
      <c r="BT18" s="467"/>
      <c r="BU18" s="468"/>
      <c r="BV18" s="466">
        <v>11542165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156</v>
      </c>
      <c r="C19" s="509"/>
      <c r="D19" s="509"/>
      <c r="E19" s="578"/>
      <c r="F19" s="578"/>
      <c r="G19" s="578"/>
      <c r="H19" s="578"/>
      <c r="I19" s="578"/>
      <c r="J19" s="578"/>
      <c r="K19" s="578"/>
      <c r="L19" s="586">
        <v>155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14693988</v>
      </c>
      <c r="BO19" s="467"/>
      <c r="BP19" s="467"/>
      <c r="BQ19" s="467"/>
      <c r="BR19" s="467"/>
      <c r="BS19" s="467"/>
      <c r="BT19" s="467"/>
      <c r="BU19" s="468"/>
      <c r="BV19" s="466">
        <v>14875048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158</v>
      </c>
      <c r="C20" s="509"/>
      <c r="D20" s="509"/>
      <c r="E20" s="578"/>
      <c r="F20" s="578"/>
      <c r="G20" s="578"/>
      <c r="H20" s="578"/>
      <c r="I20" s="578"/>
      <c r="J20" s="578"/>
      <c r="K20" s="578"/>
      <c r="L20" s="586">
        <v>13236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23739454</v>
      </c>
      <c r="BO23" s="467"/>
      <c r="BP23" s="467"/>
      <c r="BQ23" s="467"/>
      <c r="BR23" s="467"/>
      <c r="BS23" s="467"/>
      <c r="BT23" s="467"/>
      <c r="BU23" s="468"/>
      <c r="BV23" s="466">
        <v>23416592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167</v>
      </c>
      <c r="F24" s="496"/>
      <c r="G24" s="496"/>
      <c r="H24" s="496"/>
      <c r="I24" s="496"/>
      <c r="J24" s="496"/>
      <c r="K24" s="497"/>
      <c r="L24" s="517">
        <v>1</v>
      </c>
      <c r="M24" s="518"/>
      <c r="N24" s="518"/>
      <c r="O24" s="518"/>
      <c r="P24" s="557"/>
      <c r="Q24" s="517">
        <v>7850</v>
      </c>
      <c r="R24" s="518"/>
      <c r="S24" s="518"/>
      <c r="T24" s="518"/>
      <c r="U24" s="518"/>
      <c r="V24" s="557"/>
      <c r="W24" s="616"/>
      <c r="X24" s="604"/>
      <c r="Y24" s="605"/>
      <c r="Z24" s="516" t="s">
        <v>168</v>
      </c>
      <c r="AA24" s="496"/>
      <c r="AB24" s="496"/>
      <c r="AC24" s="496"/>
      <c r="AD24" s="496"/>
      <c r="AE24" s="496"/>
      <c r="AF24" s="496"/>
      <c r="AG24" s="497"/>
      <c r="AH24" s="517">
        <v>370</v>
      </c>
      <c r="AI24" s="518"/>
      <c r="AJ24" s="518"/>
      <c r="AK24" s="518"/>
      <c r="AL24" s="557"/>
      <c r="AM24" s="517">
        <v>1117770</v>
      </c>
      <c r="AN24" s="518"/>
      <c r="AO24" s="518"/>
      <c r="AP24" s="518"/>
      <c r="AQ24" s="518"/>
      <c r="AR24" s="557"/>
      <c r="AS24" s="517">
        <v>3021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6622699</v>
      </c>
      <c r="BO24" s="467"/>
      <c r="BP24" s="467"/>
      <c r="BQ24" s="467"/>
      <c r="BR24" s="467"/>
      <c r="BS24" s="467"/>
      <c r="BT24" s="467"/>
      <c r="BU24" s="468"/>
      <c r="BV24" s="466">
        <v>7399246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170</v>
      </c>
      <c r="F25" s="496"/>
      <c r="G25" s="496"/>
      <c r="H25" s="496"/>
      <c r="I25" s="496"/>
      <c r="J25" s="496"/>
      <c r="K25" s="497"/>
      <c r="L25" s="517">
        <v>1</v>
      </c>
      <c r="M25" s="518"/>
      <c r="N25" s="518"/>
      <c r="O25" s="518"/>
      <c r="P25" s="557"/>
      <c r="Q25" s="517">
        <v>6700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172</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6620137</v>
      </c>
      <c r="BO25" s="430"/>
      <c r="BP25" s="430"/>
      <c r="BQ25" s="430"/>
      <c r="BR25" s="430"/>
      <c r="BS25" s="430"/>
      <c r="BT25" s="430"/>
      <c r="BU25" s="431"/>
      <c r="BV25" s="429">
        <v>1619318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174</v>
      </c>
      <c r="F26" s="496"/>
      <c r="G26" s="496"/>
      <c r="H26" s="496"/>
      <c r="I26" s="496"/>
      <c r="J26" s="496"/>
      <c r="K26" s="497"/>
      <c r="L26" s="517">
        <v>1</v>
      </c>
      <c r="M26" s="518"/>
      <c r="N26" s="518"/>
      <c r="O26" s="518"/>
      <c r="P26" s="557"/>
      <c r="Q26" s="517">
        <v>6400</v>
      </c>
      <c r="R26" s="518"/>
      <c r="S26" s="518"/>
      <c r="T26" s="518"/>
      <c r="U26" s="518"/>
      <c r="V26" s="557"/>
      <c r="W26" s="616"/>
      <c r="X26" s="604"/>
      <c r="Y26" s="605"/>
      <c r="Z26" s="516" t="s">
        <v>175</v>
      </c>
      <c r="AA26" s="626"/>
      <c r="AB26" s="626"/>
      <c r="AC26" s="626"/>
      <c r="AD26" s="626"/>
      <c r="AE26" s="626"/>
      <c r="AF26" s="626"/>
      <c r="AG26" s="627"/>
      <c r="AH26" s="517">
        <v>16</v>
      </c>
      <c r="AI26" s="518"/>
      <c r="AJ26" s="518"/>
      <c r="AK26" s="518"/>
      <c r="AL26" s="557"/>
      <c r="AM26" s="517">
        <v>40048</v>
      </c>
      <c r="AN26" s="518"/>
      <c r="AO26" s="518"/>
      <c r="AP26" s="518"/>
      <c r="AQ26" s="518"/>
      <c r="AR26" s="557"/>
      <c r="AS26" s="517">
        <v>2503</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177</v>
      </c>
      <c r="F27" s="496"/>
      <c r="G27" s="496"/>
      <c r="H27" s="496"/>
      <c r="I27" s="496"/>
      <c r="J27" s="496"/>
      <c r="K27" s="497"/>
      <c r="L27" s="517">
        <v>1</v>
      </c>
      <c r="M27" s="518"/>
      <c r="N27" s="518"/>
      <c r="O27" s="518"/>
      <c r="P27" s="557"/>
      <c r="Q27" s="517">
        <v>4000</v>
      </c>
      <c r="R27" s="518"/>
      <c r="S27" s="518"/>
      <c r="T27" s="518"/>
      <c r="U27" s="518"/>
      <c r="V27" s="557"/>
      <c r="W27" s="616"/>
      <c r="X27" s="604"/>
      <c r="Y27" s="605"/>
      <c r="Z27" s="516" t="s">
        <v>178</v>
      </c>
      <c r="AA27" s="496"/>
      <c r="AB27" s="496"/>
      <c r="AC27" s="496"/>
      <c r="AD27" s="496"/>
      <c r="AE27" s="496"/>
      <c r="AF27" s="496"/>
      <c r="AG27" s="497"/>
      <c r="AH27" s="517">
        <v>10</v>
      </c>
      <c r="AI27" s="518"/>
      <c r="AJ27" s="518"/>
      <c r="AK27" s="518"/>
      <c r="AL27" s="557"/>
      <c r="AM27" s="517">
        <v>35486</v>
      </c>
      <c r="AN27" s="518"/>
      <c r="AO27" s="518"/>
      <c r="AP27" s="518"/>
      <c r="AQ27" s="518"/>
      <c r="AR27" s="557"/>
      <c r="AS27" s="517">
        <v>3549</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500000</v>
      </c>
      <c r="BO27" s="640"/>
      <c r="BP27" s="640"/>
      <c r="BQ27" s="640"/>
      <c r="BR27" s="640"/>
      <c r="BS27" s="640"/>
      <c r="BT27" s="640"/>
      <c r="BU27" s="641"/>
      <c r="BV27" s="639">
        <v>500000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180</v>
      </c>
      <c r="F28" s="496"/>
      <c r="G28" s="496"/>
      <c r="H28" s="496"/>
      <c r="I28" s="496"/>
      <c r="J28" s="496"/>
      <c r="K28" s="497"/>
      <c r="L28" s="517">
        <v>1</v>
      </c>
      <c r="M28" s="518"/>
      <c r="N28" s="518"/>
      <c r="O28" s="518"/>
      <c r="P28" s="557"/>
      <c r="Q28" s="517">
        <v>3300</v>
      </c>
      <c r="R28" s="518"/>
      <c r="S28" s="518"/>
      <c r="T28" s="518"/>
      <c r="U28" s="518"/>
      <c r="V28" s="557"/>
      <c r="W28" s="616"/>
      <c r="X28" s="604"/>
      <c r="Y28" s="605"/>
      <c r="Z28" s="516" t="s">
        <v>181</v>
      </c>
      <c r="AA28" s="496"/>
      <c r="AB28" s="496"/>
      <c r="AC28" s="496"/>
      <c r="AD28" s="496"/>
      <c r="AE28" s="496"/>
      <c r="AF28" s="496"/>
      <c r="AG28" s="497"/>
      <c r="AH28" s="517" t="s">
        <v>172</v>
      </c>
      <c r="AI28" s="518"/>
      <c r="AJ28" s="518"/>
      <c r="AK28" s="518"/>
      <c r="AL28" s="557"/>
      <c r="AM28" s="517" t="s">
        <v>182</v>
      </c>
      <c r="AN28" s="518"/>
      <c r="AO28" s="518"/>
      <c r="AP28" s="518"/>
      <c r="AQ28" s="518"/>
      <c r="AR28" s="557"/>
      <c r="AS28" s="517" t="s">
        <v>172</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2766918</v>
      </c>
      <c r="BO28" s="430"/>
      <c r="BP28" s="430"/>
      <c r="BQ28" s="430"/>
      <c r="BR28" s="430"/>
      <c r="BS28" s="430"/>
      <c r="BT28" s="430"/>
      <c r="BU28" s="431"/>
      <c r="BV28" s="429">
        <v>2756046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184</v>
      </c>
      <c r="F29" s="496"/>
      <c r="G29" s="496"/>
      <c r="H29" s="496"/>
      <c r="I29" s="496"/>
      <c r="J29" s="496"/>
      <c r="K29" s="497"/>
      <c r="L29" s="517">
        <v>16</v>
      </c>
      <c r="M29" s="518"/>
      <c r="N29" s="518"/>
      <c r="O29" s="518"/>
      <c r="P29" s="557"/>
      <c r="Q29" s="517">
        <v>3000</v>
      </c>
      <c r="R29" s="518"/>
      <c r="S29" s="518"/>
      <c r="T29" s="518"/>
      <c r="U29" s="518"/>
      <c r="V29" s="557"/>
      <c r="W29" s="617"/>
      <c r="X29" s="618"/>
      <c r="Y29" s="619"/>
      <c r="Z29" s="516" t="s">
        <v>185</v>
      </c>
      <c r="AA29" s="496"/>
      <c r="AB29" s="496"/>
      <c r="AC29" s="496"/>
      <c r="AD29" s="496"/>
      <c r="AE29" s="496"/>
      <c r="AF29" s="496"/>
      <c r="AG29" s="497"/>
      <c r="AH29" s="517">
        <v>380</v>
      </c>
      <c r="AI29" s="518"/>
      <c r="AJ29" s="518"/>
      <c r="AK29" s="518"/>
      <c r="AL29" s="557"/>
      <c r="AM29" s="517">
        <v>1153256</v>
      </c>
      <c r="AN29" s="518"/>
      <c r="AO29" s="518"/>
      <c r="AP29" s="518"/>
      <c r="AQ29" s="518"/>
      <c r="AR29" s="557"/>
      <c r="AS29" s="517">
        <v>3035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3896663</v>
      </c>
      <c r="BO29" s="467"/>
      <c r="BP29" s="467"/>
      <c r="BQ29" s="467"/>
      <c r="BR29" s="467"/>
      <c r="BS29" s="467"/>
      <c r="BT29" s="467"/>
      <c r="BU29" s="468"/>
      <c r="BV29" s="466">
        <v>3633662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7810685</v>
      </c>
      <c r="BO30" s="640"/>
      <c r="BP30" s="640"/>
      <c r="BQ30" s="640"/>
      <c r="BR30" s="640"/>
      <c r="BS30" s="640"/>
      <c r="BT30" s="640"/>
      <c r="BU30" s="641"/>
      <c r="BV30" s="639">
        <v>7749981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滋賀県市町村職員退職手当組合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公益財団法人　伊吹山麓まいばらスポーツ文化振興事業団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駐車場事業特別会計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滋賀県市町村職員研修センター</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滋賀県後期高齢者医療広域連合（一般会計）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滋賀県後期高齢者医療広域連合（後期高齢者医療特別会計）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湖北広域行政事務センター</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湖北地域消防組合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滋賀県市町村交通災害共済組合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長浜水道企業団</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彦根市米原市山林組合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xrsZt4gDG2isX+3gRpxFLrYdF84kt7yfyt3FTdo2JyWvuyUVPSgX1ZqIb23rMkyB2I1c0KuewOf0Ucn3MR/wQ==" saltValue="pdgNLiV9nAbsQ5soj7BE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SheetLayoutView="100" workbookViewId="0">
      <selection activeCell="J37" sqref="J37"/>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44" t="s">
        <v>555</v>
      </c>
      <c r="D34" s="1244"/>
      <c r="E34" s="1245"/>
      <c r="F34" s="32">
        <v>16.43</v>
      </c>
      <c r="G34" s="33">
        <v>16.39</v>
      </c>
      <c r="H34" s="33">
        <v>17.11</v>
      </c>
      <c r="I34" s="33">
        <v>17.239999999999998</v>
      </c>
      <c r="J34" s="34">
        <v>17.600000000000001</v>
      </c>
      <c r="K34" s="22"/>
      <c r="L34" s="22"/>
      <c r="M34" s="22"/>
      <c r="N34" s="22"/>
      <c r="O34" s="22"/>
      <c r="P34" s="22"/>
    </row>
    <row r="35" spans="1:16" ht="39" customHeight="1" x14ac:dyDescent="0.2">
      <c r="A35" s="22"/>
      <c r="B35" s="35"/>
      <c r="C35" s="1238" t="s">
        <v>556</v>
      </c>
      <c r="D35" s="1239"/>
      <c r="E35" s="1240"/>
      <c r="F35" s="36">
        <v>4.62</v>
      </c>
      <c r="G35" s="37">
        <v>6.65</v>
      </c>
      <c r="H35" s="37">
        <v>5.55</v>
      </c>
      <c r="I35" s="37">
        <v>5.54</v>
      </c>
      <c r="J35" s="38">
        <v>6.57</v>
      </c>
      <c r="K35" s="22"/>
      <c r="L35" s="22"/>
      <c r="M35" s="22"/>
      <c r="N35" s="22"/>
      <c r="O35" s="22"/>
      <c r="P35" s="22"/>
    </row>
    <row r="36" spans="1:16" ht="39" customHeight="1" x14ac:dyDescent="0.2">
      <c r="A36" s="22"/>
      <c r="B36" s="35"/>
      <c r="C36" s="1238" t="s">
        <v>557</v>
      </c>
      <c r="D36" s="1239"/>
      <c r="E36" s="1240"/>
      <c r="F36" s="36" t="s">
        <v>509</v>
      </c>
      <c r="G36" s="37" t="s">
        <v>509</v>
      </c>
      <c r="H36" s="37" t="s">
        <v>509</v>
      </c>
      <c r="I36" s="37" t="s">
        <v>509</v>
      </c>
      <c r="J36" s="38">
        <v>0.6</v>
      </c>
      <c r="K36" s="22"/>
      <c r="L36" s="22"/>
      <c r="M36" s="22"/>
      <c r="N36" s="22"/>
      <c r="O36" s="22"/>
      <c r="P36" s="22"/>
    </row>
    <row r="37" spans="1:16" ht="39" customHeight="1" x14ac:dyDescent="0.2">
      <c r="A37" s="22"/>
      <c r="B37" s="35"/>
      <c r="C37" s="1238" t="s">
        <v>558</v>
      </c>
      <c r="D37" s="1239"/>
      <c r="E37" s="1240"/>
      <c r="F37" s="36">
        <v>0.46</v>
      </c>
      <c r="G37" s="37">
        <v>0.59</v>
      </c>
      <c r="H37" s="37">
        <v>1.1000000000000001</v>
      </c>
      <c r="I37" s="37">
        <v>0.88</v>
      </c>
      <c r="J37" s="38">
        <v>0.25</v>
      </c>
      <c r="K37" s="22"/>
      <c r="L37" s="22"/>
      <c r="M37" s="22"/>
      <c r="N37" s="22"/>
      <c r="O37" s="22"/>
      <c r="P37" s="22"/>
    </row>
    <row r="38" spans="1:16" ht="39" customHeight="1" x14ac:dyDescent="0.2">
      <c r="A38" s="22"/>
      <c r="B38" s="35"/>
      <c r="C38" s="1238" t="s">
        <v>559</v>
      </c>
      <c r="D38" s="1239"/>
      <c r="E38" s="1240"/>
      <c r="F38" s="36">
        <v>0.98</v>
      </c>
      <c r="G38" s="37">
        <v>0.74</v>
      </c>
      <c r="H38" s="37">
        <v>1.34</v>
      </c>
      <c r="I38" s="37">
        <v>1.91</v>
      </c>
      <c r="J38" s="38">
        <v>0.12</v>
      </c>
      <c r="K38" s="22"/>
      <c r="L38" s="22"/>
      <c r="M38" s="22"/>
      <c r="N38" s="22"/>
      <c r="O38" s="22"/>
      <c r="P38" s="22"/>
    </row>
    <row r="39" spans="1:16" ht="39" customHeight="1" x14ac:dyDescent="0.2">
      <c r="A39" s="22"/>
      <c r="B39" s="35"/>
      <c r="C39" s="1238" t="s">
        <v>560</v>
      </c>
      <c r="D39" s="1239"/>
      <c r="E39" s="1240"/>
      <c r="F39" s="36">
        <v>7.0000000000000007E-2</v>
      </c>
      <c r="G39" s="37">
        <v>0.06</v>
      </c>
      <c r="H39" s="37">
        <v>7.0000000000000007E-2</v>
      </c>
      <c r="I39" s="37">
        <v>0.08</v>
      </c>
      <c r="J39" s="38">
        <v>0.06</v>
      </c>
      <c r="K39" s="22"/>
      <c r="L39" s="22"/>
      <c r="M39" s="22"/>
      <c r="N39" s="22"/>
      <c r="O39" s="22"/>
      <c r="P39" s="22"/>
    </row>
    <row r="40" spans="1:16" ht="39" customHeight="1" x14ac:dyDescent="0.2">
      <c r="A40" s="22"/>
      <c r="B40" s="35"/>
      <c r="C40" s="1238" t="s">
        <v>561</v>
      </c>
      <c r="D40" s="1239"/>
      <c r="E40" s="1240"/>
      <c r="F40" s="36">
        <v>0</v>
      </c>
      <c r="G40" s="37">
        <v>0</v>
      </c>
      <c r="H40" s="37">
        <v>0</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562</v>
      </c>
      <c r="D42" s="1239"/>
      <c r="E42" s="1240"/>
      <c r="F42" s="36" t="s">
        <v>509</v>
      </c>
      <c r="G42" s="37" t="s">
        <v>509</v>
      </c>
      <c r="H42" s="37" t="s">
        <v>509</v>
      </c>
      <c r="I42" s="37" t="s">
        <v>509</v>
      </c>
      <c r="J42" s="38" t="s">
        <v>509</v>
      </c>
      <c r="K42" s="22"/>
      <c r="L42" s="22"/>
      <c r="M42" s="22"/>
      <c r="N42" s="22"/>
      <c r="O42" s="22"/>
      <c r="P42" s="22"/>
    </row>
    <row r="43" spans="1:16" ht="39" customHeight="1" thickBot="1" x14ac:dyDescent="0.25">
      <c r="A43" s="22"/>
      <c r="B43" s="40"/>
      <c r="C43" s="1241" t="s">
        <v>563</v>
      </c>
      <c r="D43" s="1242"/>
      <c r="E43" s="1243"/>
      <c r="F43" s="41">
        <v>3.6</v>
      </c>
      <c r="G43" s="42">
        <v>3.65</v>
      </c>
      <c r="H43" s="42">
        <v>3.82</v>
      </c>
      <c r="I43" s="42">
        <v>7.79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V/LK//ZV0oNrwJVSFTJ6c5ASMhs+FQZuP0G8nsFD0e0VHcIgaMskaafj/hg7ULhMKSQImKvK//BZvNnF858Zg==" saltValue="fwnkboHemEmkL/fc4iCT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57" sqref="K57: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1751</v>
      </c>
      <c r="L45" s="60">
        <v>1532</v>
      </c>
      <c r="M45" s="60">
        <v>1622</v>
      </c>
      <c r="N45" s="60">
        <v>1678</v>
      </c>
      <c r="O45" s="61">
        <v>1905</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2">
      <c r="A48" s="48"/>
      <c r="B48" s="1248"/>
      <c r="C48" s="1249"/>
      <c r="D48" s="62"/>
      <c r="E48" s="1254" t="s">
        <v>15</v>
      </c>
      <c r="F48" s="1254"/>
      <c r="G48" s="1254"/>
      <c r="H48" s="1254"/>
      <c r="I48" s="1254"/>
      <c r="J48" s="1255"/>
      <c r="K48" s="63">
        <v>1358</v>
      </c>
      <c r="L48" s="64">
        <v>1278</v>
      </c>
      <c r="M48" s="64">
        <v>1417</v>
      </c>
      <c r="N48" s="64">
        <v>1807</v>
      </c>
      <c r="O48" s="65">
        <v>1262</v>
      </c>
      <c r="P48" s="48"/>
      <c r="Q48" s="48"/>
      <c r="R48" s="48"/>
      <c r="S48" s="48"/>
      <c r="T48" s="48"/>
      <c r="U48" s="48"/>
    </row>
    <row r="49" spans="1:21" ht="30.75" customHeight="1" x14ac:dyDescent="0.2">
      <c r="A49" s="48"/>
      <c r="B49" s="1248"/>
      <c r="C49" s="1249"/>
      <c r="D49" s="62"/>
      <c r="E49" s="1254" t="s">
        <v>16</v>
      </c>
      <c r="F49" s="1254"/>
      <c r="G49" s="1254"/>
      <c r="H49" s="1254"/>
      <c r="I49" s="1254"/>
      <c r="J49" s="1255"/>
      <c r="K49" s="63">
        <v>216</v>
      </c>
      <c r="L49" s="64">
        <v>29</v>
      </c>
      <c r="M49" s="64">
        <v>31</v>
      </c>
      <c r="N49" s="64">
        <v>25</v>
      </c>
      <c r="O49" s="65">
        <v>24</v>
      </c>
      <c r="P49" s="48"/>
      <c r="Q49" s="48"/>
      <c r="R49" s="48"/>
      <c r="S49" s="48"/>
      <c r="T49" s="48"/>
      <c r="U49" s="48"/>
    </row>
    <row r="50" spans="1:21" ht="30.75" customHeight="1" x14ac:dyDescent="0.2">
      <c r="A50" s="48"/>
      <c r="B50" s="1248"/>
      <c r="C50" s="1249"/>
      <c r="D50" s="62"/>
      <c r="E50" s="1254" t="s">
        <v>17</v>
      </c>
      <c r="F50" s="1254"/>
      <c r="G50" s="1254"/>
      <c r="H50" s="1254"/>
      <c r="I50" s="1254"/>
      <c r="J50" s="1255"/>
      <c r="K50" s="63">
        <v>19</v>
      </c>
      <c r="L50" s="64">
        <v>18</v>
      </c>
      <c r="M50" s="64">
        <v>9</v>
      </c>
      <c r="N50" s="64">
        <v>6</v>
      </c>
      <c r="O50" s="65">
        <v>6</v>
      </c>
      <c r="P50" s="48"/>
      <c r="Q50" s="48"/>
      <c r="R50" s="48"/>
      <c r="S50" s="48"/>
      <c r="T50" s="48"/>
      <c r="U50" s="48"/>
    </row>
    <row r="51" spans="1:21" ht="30.75" customHeight="1" x14ac:dyDescent="0.2">
      <c r="A51" s="48"/>
      <c r="B51" s="1250"/>
      <c r="C51" s="1251"/>
      <c r="D51" s="66"/>
      <c r="E51" s="1254" t="s">
        <v>18</v>
      </c>
      <c r="F51" s="1254"/>
      <c r="G51" s="1254"/>
      <c r="H51" s="1254"/>
      <c r="I51" s="1254"/>
      <c r="J51" s="1255"/>
      <c r="K51" s="63">
        <v>1</v>
      </c>
      <c r="L51" s="64">
        <v>0</v>
      </c>
      <c r="M51" s="64">
        <v>0</v>
      </c>
      <c r="N51" s="64">
        <v>0</v>
      </c>
      <c r="O51" s="65">
        <v>0</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2741</v>
      </c>
      <c r="L52" s="64">
        <v>2678</v>
      </c>
      <c r="M52" s="64">
        <v>2632</v>
      </c>
      <c r="N52" s="64">
        <v>2605</v>
      </c>
      <c r="O52" s="65">
        <v>2717</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604</v>
      </c>
      <c r="L53" s="69">
        <v>179</v>
      </c>
      <c r="M53" s="69">
        <v>447</v>
      </c>
      <c r="N53" s="69">
        <v>911</v>
      </c>
      <c r="O53" s="70">
        <v>480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2">
      <c r="B57" s="1262" t="s">
        <v>25</v>
      </c>
      <c r="C57" s="1263"/>
      <c r="D57" s="1266" t="s">
        <v>26</v>
      </c>
      <c r="E57" s="1267"/>
      <c r="F57" s="1267"/>
      <c r="G57" s="1267"/>
      <c r="H57" s="1267"/>
      <c r="I57" s="1267"/>
      <c r="J57" s="1268"/>
      <c r="K57" s="82">
        <v>0</v>
      </c>
      <c r="L57" s="83">
        <v>0</v>
      </c>
      <c r="M57" s="83">
        <v>0</v>
      </c>
      <c r="N57" s="83">
        <v>0</v>
      </c>
      <c r="O57" s="84">
        <v>0</v>
      </c>
    </row>
    <row r="58" spans="1:21" ht="31.5" customHeight="1" thickBot="1" x14ac:dyDescent="0.25">
      <c r="B58" s="1264"/>
      <c r="C58" s="1265"/>
      <c r="D58" s="1269" t="s">
        <v>27</v>
      </c>
      <c r="E58" s="1270"/>
      <c r="F58" s="1270"/>
      <c r="G58" s="1270"/>
      <c r="H58" s="1270"/>
      <c r="I58" s="1270"/>
      <c r="J58" s="1271"/>
      <c r="K58" s="85">
        <v>0</v>
      </c>
      <c r="L58" s="86">
        <v>0</v>
      </c>
      <c r="M58" s="86">
        <v>0</v>
      </c>
      <c r="N58" s="86">
        <v>0</v>
      </c>
      <c r="O58" s="87">
        <v>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AzdhnnBD1cjwCTls3iCArw+Mgdmx0bKiG4xfrMd053tzRRIEv6w96WT2DezA3QgViPpogNmubPzmGpWWjiqw==" saltValue="n2pyA/1Noqe6EiXo+kcE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50" sqref="E50:H50"/>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550</v>
      </c>
      <c r="J40" s="99" t="s">
        <v>551</v>
      </c>
      <c r="K40" s="99" t="s">
        <v>552</v>
      </c>
      <c r="L40" s="99" t="s">
        <v>553</v>
      </c>
      <c r="M40" s="100" t="s">
        <v>554</v>
      </c>
    </row>
    <row r="41" spans="2:13" ht="27.75" customHeight="1" x14ac:dyDescent="0.2">
      <c r="B41" s="1272" t="s">
        <v>30</v>
      </c>
      <c r="C41" s="1273"/>
      <c r="D41" s="101"/>
      <c r="E41" s="1278" t="s">
        <v>31</v>
      </c>
      <c r="F41" s="1278"/>
      <c r="G41" s="1278"/>
      <c r="H41" s="1279"/>
      <c r="I41" s="102">
        <v>21795</v>
      </c>
      <c r="J41" s="103">
        <v>21755</v>
      </c>
      <c r="K41" s="103">
        <v>21470</v>
      </c>
      <c r="L41" s="103">
        <v>22576</v>
      </c>
      <c r="M41" s="104">
        <v>23759</v>
      </c>
    </row>
    <row r="42" spans="2:13" ht="27.75" customHeight="1" x14ac:dyDescent="0.2">
      <c r="B42" s="1274"/>
      <c r="C42" s="1275"/>
      <c r="D42" s="105"/>
      <c r="E42" s="1280" t="s">
        <v>32</v>
      </c>
      <c r="F42" s="1280"/>
      <c r="G42" s="1280"/>
      <c r="H42" s="1281"/>
      <c r="I42" s="106">
        <v>78</v>
      </c>
      <c r="J42" s="107">
        <v>60</v>
      </c>
      <c r="K42" s="107">
        <v>51</v>
      </c>
      <c r="L42" s="107">
        <v>46</v>
      </c>
      <c r="M42" s="108">
        <v>40</v>
      </c>
    </row>
    <row r="43" spans="2:13" ht="27.75" customHeight="1" x14ac:dyDescent="0.2">
      <c r="B43" s="1274"/>
      <c r="C43" s="1275"/>
      <c r="D43" s="105"/>
      <c r="E43" s="1280" t="s">
        <v>33</v>
      </c>
      <c r="F43" s="1280"/>
      <c r="G43" s="1280"/>
      <c r="H43" s="1281"/>
      <c r="I43" s="106">
        <v>20256</v>
      </c>
      <c r="J43" s="107">
        <v>19295</v>
      </c>
      <c r="K43" s="107">
        <v>18899</v>
      </c>
      <c r="L43" s="107">
        <v>18067</v>
      </c>
      <c r="M43" s="108">
        <v>16187</v>
      </c>
    </row>
    <row r="44" spans="2:13" ht="27.75" customHeight="1" x14ac:dyDescent="0.2">
      <c r="B44" s="1274"/>
      <c r="C44" s="1275"/>
      <c r="D44" s="105"/>
      <c r="E44" s="1280" t="s">
        <v>34</v>
      </c>
      <c r="F44" s="1280"/>
      <c r="G44" s="1280"/>
      <c r="H44" s="1281"/>
      <c r="I44" s="106">
        <v>270</v>
      </c>
      <c r="J44" s="107">
        <v>220</v>
      </c>
      <c r="K44" s="107">
        <v>201</v>
      </c>
      <c r="L44" s="107">
        <v>202</v>
      </c>
      <c r="M44" s="108">
        <v>198</v>
      </c>
    </row>
    <row r="45" spans="2:13" ht="27.75" customHeight="1" x14ac:dyDescent="0.2">
      <c r="B45" s="1274"/>
      <c r="C45" s="1275"/>
      <c r="D45" s="105"/>
      <c r="E45" s="1280" t="s">
        <v>35</v>
      </c>
      <c r="F45" s="1280"/>
      <c r="G45" s="1280"/>
      <c r="H45" s="1281"/>
      <c r="I45" s="106">
        <v>3493</v>
      </c>
      <c r="J45" s="107">
        <v>3180</v>
      </c>
      <c r="K45" s="107">
        <v>3284</v>
      </c>
      <c r="L45" s="107">
        <v>3483</v>
      </c>
      <c r="M45" s="108">
        <v>3241</v>
      </c>
    </row>
    <row r="46" spans="2:13" ht="27.75" customHeight="1" x14ac:dyDescent="0.2">
      <c r="B46" s="1274"/>
      <c r="C46" s="1275"/>
      <c r="D46" s="109"/>
      <c r="E46" s="1280" t="s">
        <v>36</v>
      </c>
      <c r="F46" s="1280"/>
      <c r="G46" s="1280"/>
      <c r="H46" s="1281"/>
      <c r="I46" s="106">
        <v>50</v>
      </c>
      <c r="J46" s="107">
        <v>38</v>
      </c>
      <c r="K46" s="107">
        <v>28</v>
      </c>
      <c r="L46" s="107">
        <v>18</v>
      </c>
      <c r="M46" s="108">
        <v>19</v>
      </c>
    </row>
    <row r="47" spans="2:13" ht="27.75" customHeight="1" x14ac:dyDescent="0.2">
      <c r="B47" s="1274"/>
      <c r="C47" s="1275"/>
      <c r="D47" s="110"/>
      <c r="E47" s="1282" t="s">
        <v>37</v>
      </c>
      <c r="F47" s="1283"/>
      <c r="G47" s="1283"/>
      <c r="H47" s="1284"/>
      <c r="I47" s="106" t="s">
        <v>509</v>
      </c>
      <c r="J47" s="107" t="s">
        <v>509</v>
      </c>
      <c r="K47" s="107" t="s">
        <v>509</v>
      </c>
      <c r="L47" s="107" t="s">
        <v>509</v>
      </c>
      <c r="M47" s="108" t="s">
        <v>509</v>
      </c>
    </row>
    <row r="48" spans="2:13" ht="27.75" customHeight="1" x14ac:dyDescent="0.2">
      <c r="B48" s="1274"/>
      <c r="C48" s="1275"/>
      <c r="D48" s="105"/>
      <c r="E48" s="1280" t="s">
        <v>38</v>
      </c>
      <c r="F48" s="1280"/>
      <c r="G48" s="1280"/>
      <c r="H48" s="1281"/>
      <c r="I48" s="106" t="s">
        <v>509</v>
      </c>
      <c r="J48" s="107" t="s">
        <v>509</v>
      </c>
      <c r="K48" s="107" t="s">
        <v>509</v>
      </c>
      <c r="L48" s="107" t="s">
        <v>509</v>
      </c>
      <c r="M48" s="108" t="s">
        <v>509</v>
      </c>
    </row>
    <row r="49" spans="2:13" ht="27.75" customHeight="1" x14ac:dyDescent="0.2">
      <c r="B49" s="1276"/>
      <c r="C49" s="1277"/>
      <c r="D49" s="105"/>
      <c r="E49" s="1280" t="s">
        <v>39</v>
      </c>
      <c r="F49" s="1280"/>
      <c r="G49" s="1280"/>
      <c r="H49" s="1281"/>
      <c r="I49" s="106" t="s">
        <v>509</v>
      </c>
      <c r="J49" s="107" t="s">
        <v>509</v>
      </c>
      <c r="K49" s="107" t="s">
        <v>509</v>
      </c>
      <c r="L49" s="107" t="s">
        <v>509</v>
      </c>
      <c r="M49" s="108" t="s">
        <v>509</v>
      </c>
    </row>
    <row r="50" spans="2:13" ht="27.75" customHeight="1" x14ac:dyDescent="0.2">
      <c r="B50" s="1285" t="s">
        <v>40</v>
      </c>
      <c r="C50" s="1286"/>
      <c r="D50" s="111"/>
      <c r="E50" s="1280" t="s">
        <v>41</v>
      </c>
      <c r="F50" s="1280"/>
      <c r="G50" s="1280"/>
      <c r="H50" s="1281"/>
      <c r="I50" s="106">
        <v>12091</v>
      </c>
      <c r="J50" s="107">
        <v>12249</v>
      </c>
      <c r="K50" s="107">
        <v>12493</v>
      </c>
      <c r="L50" s="107">
        <v>12350</v>
      </c>
      <c r="M50" s="108">
        <v>12910</v>
      </c>
    </row>
    <row r="51" spans="2:13" ht="27.75" customHeight="1" x14ac:dyDescent="0.2">
      <c r="B51" s="1274"/>
      <c r="C51" s="1275"/>
      <c r="D51" s="105"/>
      <c r="E51" s="1280" t="s">
        <v>42</v>
      </c>
      <c r="F51" s="1280"/>
      <c r="G51" s="1280"/>
      <c r="H51" s="1281"/>
      <c r="I51" s="106">
        <v>1514</v>
      </c>
      <c r="J51" s="107">
        <v>1440</v>
      </c>
      <c r="K51" s="107">
        <v>1489</v>
      </c>
      <c r="L51" s="107">
        <v>1262</v>
      </c>
      <c r="M51" s="108">
        <v>1055</v>
      </c>
    </row>
    <row r="52" spans="2:13" ht="27.75" customHeight="1" x14ac:dyDescent="0.2">
      <c r="B52" s="1276"/>
      <c r="C52" s="1277"/>
      <c r="D52" s="105"/>
      <c r="E52" s="1280" t="s">
        <v>43</v>
      </c>
      <c r="F52" s="1280"/>
      <c r="G52" s="1280"/>
      <c r="H52" s="1281"/>
      <c r="I52" s="106">
        <v>31346</v>
      </c>
      <c r="J52" s="107">
        <v>33154</v>
      </c>
      <c r="K52" s="107">
        <v>32513</v>
      </c>
      <c r="L52" s="107">
        <v>32706</v>
      </c>
      <c r="M52" s="108">
        <v>32219</v>
      </c>
    </row>
    <row r="53" spans="2:13" ht="27.75" customHeight="1" thickBot="1" x14ac:dyDescent="0.25">
      <c r="B53" s="1287" t="s">
        <v>44</v>
      </c>
      <c r="C53" s="1288"/>
      <c r="D53" s="112"/>
      <c r="E53" s="1289" t="s">
        <v>45</v>
      </c>
      <c r="F53" s="1289"/>
      <c r="G53" s="1289"/>
      <c r="H53" s="1290"/>
      <c r="I53" s="113">
        <v>991</v>
      </c>
      <c r="J53" s="114">
        <v>-2295</v>
      </c>
      <c r="K53" s="114">
        <v>-2560</v>
      </c>
      <c r="L53" s="114">
        <v>-1927</v>
      </c>
      <c r="M53" s="115">
        <v>-2740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2tl+wA/4xPTQ6rK0WYg7VU2wMasW60mkVJ6XCWqsBNNvLU1XF+q9cunCtuoWsjssJXCLLY04ij0qSgguRWBnQ==" saltValue="LNZ/sFnJsVQLhBprDnyX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53" sqref="F5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552</v>
      </c>
      <c r="G54" s="124" t="s">
        <v>553</v>
      </c>
      <c r="H54" s="125" t="s">
        <v>554</v>
      </c>
    </row>
    <row r="55" spans="2:8" ht="52.5" customHeight="1" x14ac:dyDescent="0.2">
      <c r="B55" s="126"/>
      <c r="C55" s="1299" t="s">
        <v>48</v>
      </c>
      <c r="D55" s="1299"/>
      <c r="E55" s="1300"/>
      <c r="F55" s="127">
        <v>2749</v>
      </c>
      <c r="G55" s="127">
        <v>2756</v>
      </c>
      <c r="H55" s="128">
        <v>2767</v>
      </c>
    </row>
    <row r="56" spans="2:8" ht="52.5" customHeight="1" x14ac:dyDescent="0.2">
      <c r="B56" s="129"/>
      <c r="C56" s="1301" t="s">
        <v>49</v>
      </c>
      <c r="D56" s="1301"/>
      <c r="E56" s="1302"/>
      <c r="F56" s="130">
        <v>3997</v>
      </c>
      <c r="G56" s="130">
        <v>3634</v>
      </c>
      <c r="H56" s="131">
        <v>3897</v>
      </c>
    </row>
    <row r="57" spans="2:8" ht="53.25" customHeight="1" x14ac:dyDescent="0.2">
      <c r="B57" s="129"/>
      <c r="C57" s="1303" t="s">
        <v>50</v>
      </c>
      <c r="D57" s="1303"/>
      <c r="E57" s="1304"/>
      <c r="F57" s="132">
        <v>7886</v>
      </c>
      <c r="G57" s="132">
        <v>7750</v>
      </c>
      <c r="H57" s="133">
        <v>7811</v>
      </c>
    </row>
    <row r="58" spans="2:8" ht="45.75" customHeight="1" x14ac:dyDescent="0.2">
      <c r="B58" s="134"/>
      <c r="C58" s="1291" t="s">
        <v>587</v>
      </c>
      <c r="D58" s="1292"/>
      <c r="E58" s="1293"/>
      <c r="F58" s="135">
        <v>2489</v>
      </c>
      <c r="G58" s="135">
        <v>2494</v>
      </c>
      <c r="H58" s="136">
        <v>2498</v>
      </c>
    </row>
    <row r="59" spans="2:8" ht="45.75" customHeight="1" x14ac:dyDescent="0.2">
      <c r="B59" s="134"/>
      <c r="C59" s="1291" t="s">
        <v>588</v>
      </c>
      <c r="D59" s="1292"/>
      <c r="E59" s="1293"/>
      <c r="F59" s="135">
        <v>2504</v>
      </c>
      <c r="G59" s="135">
        <v>2462</v>
      </c>
      <c r="H59" s="136">
        <v>2414</v>
      </c>
    </row>
    <row r="60" spans="2:8" ht="45.75" customHeight="1" x14ac:dyDescent="0.2">
      <c r="B60" s="134"/>
      <c r="C60" s="1291" t="s">
        <v>589</v>
      </c>
      <c r="D60" s="1292"/>
      <c r="E60" s="1293"/>
      <c r="F60" s="135">
        <v>1592</v>
      </c>
      <c r="G60" s="135">
        <v>1663</v>
      </c>
      <c r="H60" s="136">
        <v>1718</v>
      </c>
    </row>
    <row r="61" spans="2:8" ht="45.75" customHeight="1" x14ac:dyDescent="0.2">
      <c r="B61" s="134"/>
      <c r="C61" s="1291" t="s">
        <v>590</v>
      </c>
      <c r="D61" s="1292"/>
      <c r="E61" s="1293"/>
      <c r="F61" s="135">
        <v>594</v>
      </c>
      <c r="G61" s="135">
        <v>598</v>
      </c>
      <c r="H61" s="136">
        <v>602</v>
      </c>
    </row>
    <row r="62" spans="2:8" ht="45.75" customHeight="1" thickBot="1" x14ac:dyDescent="0.25">
      <c r="B62" s="137"/>
      <c r="C62" s="1294" t="s">
        <v>591</v>
      </c>
      <c r="D62" s="1295"/>
      <c r="E62" s="1296"/>
      <c r="F62" s="138">
        <v>413</v>
      </c>
      <c r="G62" s="138">
        <v>360</v>
      </c>
      <c r="H62" s="139">
        <v>375</v>
      </c>
    </row>
    <row r="63" spans="2:8" ht="52.5" customHeight="1" thickBot="1" x14ac:dyDescent="0.25">
      <c r="B63" s="140"/>
      <c r="C63" s="1297" t="s">
        <v>51</v>
      </c>
      <c r="D63" s="1297"/>
      <c r="E63" s="1298"/>
      <c r="F63" s="141">
        <v>14632</v>
      </c>
      <c r="G63" s="141">
        <v>14140</v>
      </c>
      <c r="H63" s="142">
        <v>14474</v>
      </c>
    </row>
    <row r="64" spans="2:8" ht="15" customHeight="1" x14ac:dyDescent="0.2"/>
    <row r="65" ht="0" hidden="1" customHeight="1" x14ac:dyDescent="0.2"/>
    <row r="66" ht="0" hidden="1" customHeight="1" x14ac:dyDescent="0.2"/>
  </sheetData>
  <sheetProtection algorithmName="SHA-512" hashValue="dAwV/Aue7XNxtBFdngcxNzFkBx45A4zN77nOU+vhPrUVI4LuP9XBiHebgMQPfRaf5zxISeye1dADz3pJWQPf1g==" saltValue="eQtuqlibLMPCFU1ZS/tS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65" zoomScale="85" zoomScaleNormal="85" zoomScaleSheetLayoutView="55" workbookViewId="0">
      <selection activeCell="AN65" sqref="AN65:DC69"/>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612</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598</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550</v>
      </c>
      <c r="BQ50" s="1319"/>
      <c r="BR50" s="1319"/>
      <c r="BS50" s="1319"/>
      <c r="BT50" s="1319"/>
      <c r="BU50" s="1319"/>
      <c r="BV50" s="1319"/>
      <c r="BW50" s="1319"/>
      <c r="BX50" s="1319" t="s">
        <v>551</v>
      </c>
      <c r="BY50" s="1319"/>
      <c r="BZ50" s="1319"/>
      <c r="CA50" s="1319"/>
      <c r="CB50" s="1319"/>
      <c r="CC50" s="1319"/>
      <c r="CD50" s="1319"/>
      <c r="CE50" s="1319"/>
      <c r="CF50" s="1319" t="s">
        <v>552</v>
      </c>
      <c r="CG50" s="1319"/>
      <c r="CH50" s="1319"/>
      <c r="CI50" s="1319"/>
      <c r="CJ50" s="1319"/>
      <c r="CK50" s="1319"/>
      <c r="CL50" s="1319"/>
      <c r="CM50" s="1319"/>
      <c r="CN50" s="1319" t="s">
        <v>553</v>
      </c>
      <c r="CO50" s="1319"/>
      <c r="CP50" s="1319"/>
      <c r="CQ50" s="1319"/>
      <c r="CR50" s="1319"/>
      <c r="CS50" s="1319"/>
      <c r="CT50" s="1319"/>
      <c r="CU50" s="1319"/>
      <c r="CV50" s="1319" t="s">
        <v>554</v>
      </c>
      <c r="CW50" s="1319"/>
      <c r="CX50" s="1319"/>
      <c r="CY50" s="1319"/>
      <c r="CZ50" s="1319"/>
      <c r="DA50" s="1319"/>
      <c r="DB50" s="1319"/>
      <c r="DC50" s="1319"/>
    </row>
    <row r="51" spans="1:109" ht="13.5" customHeight="1" x14ac:dyDescent="0.2">
      <c r="B51" s="394"/>
      <c r="G51" s="1320"/>
      <c r="H51" s="1320"/>
      <c r="I51" s="1324"/>
      <c r="J51" s="1324"/>
      <c r="K51" s="1321"/>
      <c r="L51" s="1321"/>
      <c r="M51" s="1321"/>
      <c r="N51" s="1321"/>
      <c r="AM51" s="403"/>
      <c r="AN51" s="1322" t="s">
        <v>599</v>
      </c>
      <c r="AO51" s="1322"/>
      <c r="AP51" s="1322"/>
      <c r="AQ51" s="1322"/>
      <c r="AR51" s="1322"/>
      <c r="AS51" s="1322"/>
      <c r="AT51" s="1322"/>
      <c r="AU51" s="1322"/>
      <c r="AV51" s="1322"/>
      <c r="AW51" s="1322"/>
      <c r="AX51" s="1322"/>
      <c r="AY51" s="1322"/>
      <c r="AZ51" s="1322"/>
      <c r="BA51" s="1322"/>
      <c r="BB51" s="1322" t="s">
        <v>600</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601</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56.3</v>
      </c>
      <c r="BY53" s="1305"/>
      <c r="BZ53" s="1305"/>
      <c r="CA53" s="1305"/>
      <c r="CB53" s="1305"/>
      <c r="CC53" s="1305"/>
      <c r="CD53" s="1305"/>
      <c r="CE53" s="1305"/>
      <c r="CF53" s="1305">
        <v>57.7</v>
      </c>
      <c r="CG53" s="1305"/>
      <c r="CH53" s="1305"/>
      <c r="CI53" s="1305"/>
      <c r="CJ53" s="1305"/>
      <c r="CK53" s="1305"/>
      <c r="CL53" s="1305"/>
      <c r="CM53" s="1305"/>
      <c r="CN53" s="1305">
        <v>58.4</v>
      </c>
      <c r="CO53" s="1305"/>
      <c r="CP53" s="1305"/>
      <c r="CQ53" s="1305"/>
      <c r="CR53" s="1305"/>
      <c r="CS53" s="1305"/>
      <c r="CT53" s="1305"/>
      <c r="CU53" s="1305"/>
      <c r="CV53" s="1305">
        <v>58.8</v>
      </c>
      <c r="CW53" s="1305"/>
      <c r="CX53" s="1305"/>
      <c r="CY53" s="1305"/>
      <c r="CZ53" s="1305"/>
      <c r="DA53" s="1305"/>
      <c r="DB53" s="1305"/>
      <c r="DC53" s="1305"/>
    </row>
    <row r="54" spans="1:109" ht="13.2" x14ac:dyDescent="0.2">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5"/>
      <c r="H55" s="1315"/>
      <c r="I55" s="1315"/>
      <c r="J55" s="1315"/>
      <c r="K55" s="1321"/>
      <c r="L55" s="1321"/>
      <c r="M55" s="1321"/>
      <c r="N55" s="1321"/>
      <c r="AN55" s="1319" t="s">
        <v>602</v>
      </c>
      <c r="AO55" s="1319"/>
      <c r="AP55" s="1319"/>
      <c r="AQ55" s="1319"/>
      <c r="AR55" s="1319"/>
      <c r="AS55" s="1319"/>
      <c r="AT55" s="1319"/>
      <c r="AU55" s="1319"/>
      <c r="AV55" s="1319"/>
      <c r="AW55" s="1319"/>
      <c r="AX55" s="1319"/>
      <c r="AY55" s="1319"/>
      <c r="AZ55" s="1319"/>
      <c r="BA55" s="1319"/>
      <c r="BB55" s="1322" t="s">
        <v>603</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56.8</v>
      </c>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604</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54</v>
      </c>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ht="13.2" x14ac:dyDescent="0.2">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605</v>
      </c>
    </row>
    <row r="64" spans="1:109" ht="13.2" x14ac:dyDescent="0.2">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6" t="s">
        <v>613</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2" x14ac:dyDescent="0.2">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2" x14ac:dyDescent="0.2">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2" x14ac:dyDescent="0.2">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2" x14ac:dyDescent="0.2">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598</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550</v>
      </c>
      <c r="BQ72" s="1319"/>
      <c r="BR72" s="1319"/>
      <c r="BS72" s="1319"/>
      <c r="BT72" s="1319"/>
      <c r="BU72" s="1319"/>
      <c r="BV72" s="1319"/>
      <c r="BW72" s="1319"/>
      <c r="BX72" s="1319" t="s">
        <v>551</v>
      </c>
      <c r="BY72" s="1319"/>
      <c r="BZ72" s="1319"/>
      <c r="CA72" s="1319"/>
      <c r="CB72" s="1319"/>
      <c r="CC72" s="1319"/>
      <c r="CD72" s="1319"/>
      <c r="CE72" s="1319"/>
      <c r="CF72" s="1319" t="s">
        <v>552</v>
      </c>
      <c r="CG72" s="1319"/>
      <c r="CH72" s="1319"/>
      <c r="CI72" s="1319"/>
      <c r="CJ72" s="1319"/>
      <c r="CK72" s="1319"/>
      <c r="CL72" s="1319"/>
      <c r="CM72" s="1319"/>
      <c r="CN72" s="1319" t="s">
        <v>553</v>
      </c>
      <c r="CO72" s="1319"/>
      <c r="CP72" s="1319"/>
      <c r="CQ72" s="1319"/>
      <c r="CR72" s="1319"/>
      <c r="CS72" s="1319"/>
      <c r="CT72" s="1319"/>
      <c r="CU72" s="1319"/>
      <c r="CV72" s="1319" t="s">
        <v>554</v>
      </c>
      <c r="CW72" s="1319"/>
      <c r="CX72" s="1319"/>
      <c r="CY72" s="1319"/>
      <c r="CZ72" s="1319"/>
      <c r="DA72" s="1319"/>
      <c r="DB72" s="1319"/>
      <c r="DC72" s="1319"/>
    </row>
    <row r="73" spans="2:107" ht="13.2" x14ac:dyDescent="0.2">
      <c r="B73" s="394"/>
      <c r="G73" s="1320"/>
      <c r="H73" s="1320"/>
      <c r="I73" s="1320"/>
      <c r="J73" s="1320"/>
      <c r="K73" s="1326"/>
      <c r="L73" s="1326"/>
      <c r="M73" s="1326"/>
      <c r="N73" s="1326"/>
      <c r="AM73" s="403"/>
      <c r="AN73" s="1322" t="s">
        <v>599</v>
      </c>
      <c r="AO73" s="1322"/>
      <c r="AP73" s="1322"/>
      <c r="AQ73" s="1322"/>
      <c r="AR73" s="1322"/>
      <c r="AS73" s="1322"/>
      <c r="AT73" s="1322"/>
      <c r="AU73" s="1322"/>
      <c r="AV73" s="1322"/>
      <c r="AW73" s="1322"/>
      <c r="AX73" s="1322"/>
      <c r="AY73" s="1322"/>
      <c r="AZ73" s="1322"/>
      <c r="BA73" s="1322"/>
      <c r="BB73" s="1322" t="s">
        <v>606</v>
      </c>
      <c r="BC73" s="1322"/>
      <c r="BD73" s="1322"/>
      <c r="BE73" s="1322"/>
      <c r="BF73" s="1322"/>
      <c r="BG73" s="1322"/>
      <c r="BH73" s="1322"/>
      <c r="BI73" s="1322"/>
      <c r="BJ73" s="1322"/>
      <c r="BK73" s="1322"/>
      <c r="BL73" s="1322"/>
      <c r="BM73" s="1322"/>
      <c r="BN73" s="1322"/>
      <c r="BO73" s="1322"/>
      <c r="BP73" s="1305">
        <v>9.4</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607</v>
      </c>
      <c r="BC75" s="1322"/>
      <c r="BD75" s="1322"/>
      <c r="BE75" s="1322"/>
      <c r="BF75" s="1322"/>
      <c r="BG75" s="1322"/>
      <c r="BH75" s="1322"/>
      <c r="BI75" s="1322"/>
      <c r="BJ75" s="1322"/>
      <c r="BK75" s="1322"/>
      <c r="BL75" s="1322"/>
      <c r="BM75" s="1322"/>
      <c r="BN75" s="1322"/>
      <c r="BO75" s="1322"/>
      <c r="BP75" s="1305">
        <v>5.8</v>
      </c>
      <c r="BQ75" s="1305"/>
      <c r="BR75" s="1305"/>
      <c r="BS75" s="1305"/>
      <c r="BT75" s="1305"/>
      <c r="BU75" s="1305"/>
      <c r="BV75" s="1305"/>
      <c r="BW75" s="1305"/>
      <c r="BX75" s="1305">
        <v>4.5</v>
      </c>
      <c r="BY75" s="1305"/>
      <c r="BZ75" s="1305"/>
      <c r="CA75" s="1305"/>
      <c r="CB75" s="1305"/>
      <c r="CC75" s="1305"/>
      <c r="CD75" s="1305"/>
      <c r="CE75" s="1305"/>
      <c r="CF75" s="1305">
        <v>3.9</v>
      </c>
      <c r="CG75" s="1305"/>
      <c r="CH75" s="1305"/>
      <c r="CI75" s="1305"/>
      <c r="CJ75" s="1305"/>
      <c r="CK75" s="1305"/>
      <c r="CL75" s="1305"/>
      <c r="CM75" s="1305"/>
      <c r="CN75" s="1305">
        <v>5</v>
      </c>
      <c r="CO75" s="1305"/>
      <c r="CP75" s="1305"/>
      <c r="CQ75" s="1305"/>
      <c r="CR75" s="1305"/>
      <c r="CS75" s="1305"/>
      <c r="CT75" s="1305"/>
      <c r="CU75" s="1305"/>
      <c r="CV75" s="1305">
        <v>6.1</v>
      </c>
      <c r="CW75" s="1305"/>
      <c r="CX75" s="1305"/>
      <c r="CY75" s="1305"/>
      <c r="CZ75" s="1305"/>
      <c r="DA75" s="1305"/>
      <c r="DB75" s="1305"/>
      <c r="DC75" s="1305"/>
    </row>
    <row r="76" spans="2:107" ht="13.2" x14ac:dyDescent="0.2">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5"/>
      <c r="H77" s="1315"/>
      <c r="I77" s="1315"/>
      <c r="J77" s="1315"/>
      <c r="K77" s="1326"/>
      <c r="L77" s="1326"/>
      <c r="M77" s="1326"/>
      <c r="N77" s="1326"/>
      <c r="AN77" s="1319" t="s">
        <v>608</v>
      </c>
      <c r="AO77" s="1319"/>
      <c r="AP77" s="1319"/>
      <c r="AQ77" s="1319"/>
      <c r="AR77" s="1319"/>
      <c r="AS77" s="1319"/>
      <c r="AT77" s="1319"/>
      <c r="AU77" s="1319"/>
      <c r="AV77" s="1319"/>
      <c r="AW77" s="1319"/>
      <c r="AX77" s="1319"/>
      <c r="AY77" s="1319"/>
      <c r="AZ77" s="1319"/>
      <c r="BA77" s="1319"/>
      <c r="BB77" s="1322" t="s">
        <v>609</v>
      </c>
      <c r="BC77" s="1322"/>
      <c r="BD77" s="1322"/>
      <c r="BE77" s="1322"/>
      <c r="BF77" s="1322"/>
      <c r="BG77" s="1322"/>
      <c r="BH77" s="1322"/>
      <c r="BI77" s="1322"/>
      <c r="BJ77" s="1322"/>
      <c r="BK77" s="1322"/>
      <c r="BL77" s="1322"/>
      <c r="BM77" s="1322"/>
      <c r="BN77" s="1322"/>
      <c r="BO77" s="1322"/>
      <c r="BP77" s="1305">
        <v>60.8</v>
      </c>
      <c r="BQ77" s="1305"/>
      <c r="BR77" s="1305"/>
      <c r="BS77" s="1305"/>
      <c r="BT77" s="1305"/>
      <c r="BU77" s="1305"/>
      <c r="BV77" s="1305"/>
      <c r="BW77" s="1305"/>
      <c r="BX77" s="1305">
        <v>56.8</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ht="13.2" x14ac:dyDescent="0.2">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607</v>
      </c>
      <c r="BC79" s="1322"/>
      <c r="BD79" s="1322"/>
      <c r="BE79" s="1322"/>
      <c r="BF79" s="1322"/>
      <c r="BG79" s="1322"/>
      <c r="BH79" s="1322"/>
      <c r="BI79" s="1322"/>
      <c r="BJ79" s="1322"/>
      <c r="BK79" s="1322"/>
      <c r="BL79" s="1322"/>
      <c r="BM79" s="1322"/>
      <c r="BN79" s="1322"/>
      <c r="BO79" s="1322"/>
      <c r="BP79" s="1305">
        <v>11.1</v>
      </c>
      <c r="BQ79" s="1305"/>
      <c r="BR79" s="1305"/>
      <c r="BS79" s="1305"/>
      <c r="BT79" s="1305"/>
      <c r="BU79" s="1305"/>
      <c r="BV79" s="1305"/>
      <c r="BW79" s="1305"/>
      <c r="BX79" s="1305">
        <v>10.199999999999999</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ht="13.2" x14ac:dyDescent="0.2">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zuYF/V442fvvTdZkFI+6TTHmfmMaKdoPC655QIaRenTHS10axSvPF10Va3siE+w85OvkGLc41WkBHkriTIvIw==" saltValue="doULuBuVEFn0h3d4q3wH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85" zoomScale="85" zoomScaleNormal="85" zoomScaleSheetLayoutView="70" workbookViewId="0">
      <selection activeCell="CL22" sqref="CL22"/>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dvhNcvjpM/NPZUIu44uX6LNznicjHiBwS70jTaxnQyXVWdi4Uwz2v+DEl97TgzFn+UOvJj/kba6VlMU+ROOSg==" saltValue="Svn++F9gBuYReRTAtzQ+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CL22" sqref="CL22"/>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gf2dR3nrt/Mr9Scp/bXmY+TU+KqKeoHVAz+6cz/lbFcbRxsReXHymj5XQWUwTziAAaLiRgKviOoSDBrpd3aBw==" saltValue="9K5v1BndTFQDX4kP+7dXZ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547</v>
      </c>
      <c r="G2" s="156"/>
      <c r="H2" s="157"/>
    </row>
    <row r="3" spans="1:8" x14ac:dyDescent="0.2">
      <c r="A3" s="153" t="s">
        <v>540</v>
      </c>
      <c r="B3" s="158"/>
      <c r="C3" s="159"/>
      <c r="D3" s="160">
        <v>107958</v>
      </c>
      <c r="E3" s="161"/>
      <c r="F3" s="162">
        <v>106614</v>
      </c>
      <c r="G3" s="163"/>
      <c r="H3" s="164"/>
    </row>
    <row r="4" spans="1:8" x14ac:dyDescent="0.2">
      <c r="A4" s="165"/>
      <c r="B4" s="166"/>
      <c r="C4" s="167"/>
      <c r="D4" s="168">
        <v>89198</v>
      </c>
      <c r="E4" s="169"/>
      <c r="F4" s="170">
        <v>45545</v>
      </c>
      <c r="G4" s="171"/>
      <c r="H4" s="172"/>
    </row>
    <row r="5" spans="1:8" x14ac:dyDescent="0.2">
      <c r="A5" s="153" t="s">
        <v>542</v>
      </c>
      <c r="B5" s="158"/>
      <c r="C5" s="159"/>
      <c r="D5" s="160">
        <v>75379</v>
      </c>
      <c r="E5" s="161"/>
      <c r="F5" s="162">
        <v>81768</v>
      </c>
      <c r="G5" s="163"/>
      <c r="H5" s="164"/>
    </row>
    <row r="6" spans="1:8" x14ac:dyDescent="0.2">
      <c r="A6" s="165"/>
      <c r="B6" s="166"/>
      <c r="C6" s="167"/>
      <c r="D6" s="168">
        <v>55889</v>
      </c>
      <c r="E6" s="169"/>
      <c r="F6" s="170">
        <v>37917</v>
      </c>
      <c r="G6" s="171"/>
      <c r="H6" s="172"/>
    </row>
    <row r="7" spans="1:8" x14ac:dyDescent="0.2">
      <c r="A7" s="153" t="s">
        <v>543</v>
      </c>
      <c r="B7" s="158"/>
      <c r="C7" s="159"/>
      <c r="D7" s="160">
        <v>48382</v>
      </c>
      <c r="E7" s="161"/>
      <c r="F7" s="162">
        <v>65876</v>
      </c>
      <c r="G7" s="163"/>
      <c r="H7" s="164"/>
    </row>
    <row r="8" spans="1:8" x14ac:dyDescent="0.2">
      <c r="A8" s="165"/>
      <c r="B8" s="166"/>
      <c r="C8" s="167"/>
      <c r="D8" s="168">
        <v>36128</v>
      </c>
      <c r="E8" s="169"/>
      <c r="F8" s="170">
        <v>36484</v>
      </c>
      <c r="G8" s="171"/>
      <c r="H8" s="172"/>
    </row>
    <row r="9" spans="1:8" x14ac:dyDescent="0.2">
      <c r="A9" s="153" t="s">
        <v>544</v>
      </c>
      <c r="B9" s="158"/>
      <c r="C9" s="159"/>
      <c r="D9" s="160">
        <v>91602</v>
      </c>
      <c r="E9" s="161"/>
      <c r="F9" s="162">
        <v>68468</v>
      </c>
      <c r="G9" s="163"/>
      <c r="H9" s="164"/>
    </row>
    <row r="10" spans="1:8" x14ac:dyDescent="0.2">
      <c r="A10" s="165"/>
      <c r="B10" s="166"/>
      <c r="C10" s="167"/>
      <c r="D10" s="168">
        <v>67931</v>
      </c>
      <c r="E10" s="169"/>
      <c r="F10" s="170">
        <v>34140</v>
      </c>
      <c r="G10" s="171"/>
      <c r="H10" s="172"/>
    </row>
    <row r="11" spans="1:8" x14ac:dyDescent="0.2">
      <c r="A11" s="153" t="s">
        <v>545</v>
      </c>
      <c r="B11" s="158"/>
      <c r="C11" s="159"/>
      <c r="D11" s="160">
        <v>58346</v>
      </c>
      <c r="E11" s="161"/>
      <c r="F11" s="162">
        <v>69729</v>
      </c>
      <c r="G11" s="163"/>
      <c r="H11" s="164"/>
    </row>
    <row r="12" spans="1:8" x14ac:dyDescent="0.2">
      <c r="A12" s="165"/>
      <c r="B12" s="166"/>
      <c r="C12" s="173"/>
      <c r="D12" s="168">
        <v>36285</v>
      </c>
      <c r="E12" s="169"/>
      <c r="F12" s="170">
        <v>38908</v>
      </c>
      <c r="G12" s="171"/>
      <c r="H12" s="172"/>
    </row>
    <row r="13" spans="1:8" x14ac:dyDescent="0.2">
      <c r="A13" s="153"/>
      <c r="B13" s="158"/>
      <c r="C13" s="174"/>
      <c r="D13" s="175">
        <v>76333</v>
      </c>
      <c r="E13" s="176"/>
      <c r="F13" s="177">
        <v>78491</v>
      </c>
      <c r="G13" s="178"/>
      <c r="H13" s="164"/>
    </row>
    <row r="14" spans="1:8" x14ac:dyDescent="0.2">
      <c r="A14" s="165"/>
      <c r="B14" s="166"/>
      <c r="C14" s="167"/>
      <c r="D14" s="168">
        <v>57086</v>
      </c>
      <c r="E14" s="169"/>
      <c r="F14" s="170">
        <v>38599</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4.62</v>
      </c>
      <c r="C19" s="179">
        <f>ROUND(VALUE(SUBSTITUTE(実質収支比率等に係る経年分析!G$48,"▲","-")),2)</f>
        <v>6.66</v>
      </c>
      <c r="D19" s="179">
        <f>ROUND(VALUE(SUBSTITUTE(実質収支比率等に係る経年分析!H$48,"▲","-")),2)</f>
        <v>5.52</v>
      </c>
      <c r="E19" s="179">
        <f>ROUND(VALUE(SUBSTITUTE(実質収支比率等に係る経年分析!I$48,"▲","-")),2)</f>
        <v>5.55</v>
      </c>
      <c r="F19" s="179">
        <f>ROUND(VALUE(SUBSTITUTE(実質収支比率等に係る経年分析!J$48,"▲","-")),2)</f>
        <v>6.58</v>
      </c>
    </row>
    <row r="20" spans="1:11" x14ac:dyDescent="0.2">
      <c r="A20" s="179" t="s">
        <v>55</v>
      </c>
      <c r="B20" s="179">
        <f>ROUND(VALUE(SUBSTITUTE(実質収支比率等に係る経年分析!F$47,"▲","-")),2)</f>
        <v>20.94</v>
      </c>
      <c r="C20" s="179">
        <f>ROUND(VALUE(SUBSTITUTE(実質収支比率等に係る経年分析!G$47,"▲","-")),2)</f>
        <v>21.23</v>
      </c>
      <c r="D20" s="179">
        <f>ROUND(VALUE(SUBSTITUTE(実質収支比率等に係る経年分析!H$47,"▲","-")),2)</f>
        <v>21.94</v>
      </c>
      <c r="E20" s="179">
        <f>ROUND(VALUE(SUBSTITUTE(実質収支比率等に係る経年分析!I$47,"▲","-")),2)</f>
        <v>22.01</v>
      </c>
      <c r="F20" s="179">
        <f>ROUND(VALUE(SUBSTITUTE(実質収支比率等に係る経年分析!J$47,"▲","-")),2)</f>
        <v>21.8</v>
      </c>
    </row>
    <row r="21" spans="1:11" x14ac:dyDescent="0.2">
      <c r="A21" s="179" t="s">
        <v>56</v>
      </c>
      <c r="B21" s="179">
        <f>IF(ISNUMBER(VALUE(SUBSTITUTE(実質収支比率等に係る経年分析!F$49,"▲","-"))),ROUND(VALUE(SUBSTITUTE(実質収支比率等に係る経年分析!F$49,"▲","-")),2),NA())</f>
        <v>6.67</v>
      </c>
      <c r="C21" s="179">
        <f>IF(ISNUMBER(VALUE(SUBSTITUTE(実質収支比率等に係る経年分析!G$49,"▲","-"))),ROUND(VALUE(SUBSTITUTE(実質収支比率等に係る経年分析!G$49,"▲","-")),2),NA())</f>
        <v>10.29</v>
      </c>
      <c r="D21" s="179">
        <f>IF(ISNUMBER(VALUE(SUBSTITUTE(実質収支比率等に係る経年分析!H$49,"▲","-"))),ROUND(VALUE(SUBSTITUTE(実質収支比率等に係る経年分析!H$49,"▲","-")),2),NA())</f>
        <v>2.23</v>
      </c>
      <c r="E21" s="179">
        <f>IF(ISNUMBER(VALUE(SUBSTITUTE(実質収支比率等に係る経年分析!I$49,"▲","-"))),ROUND(VALUE(SUBSTITUTE(実質収支比率等に係る経年分析!I$49,"▲","-")),2),NA())</f>
        <v>2.89</v>
      </c>
      <c r="F21" s="179">
        <f>IF(ISNUMBER(VALUE(SUBSTITUTE(実質収支比率等に係る経年分析!J$49,"▲","-"))),ROUND(VALUE(SUBSTITUTE(実質収支比率等に係る経年分析!J$49,"▲","-")),2),NA())</f>
        <v>3.94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3.6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3.65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3.82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7.79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2">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2">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6.57</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17.239999999999998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17.600000000000001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2741</v>
      </c>
      <c r="E42" s="181"/>
      <c r="F42" s="181"/>
      <c r="G42" s="181">
        <f>'実質公債費比率（分子）の構造'!L$52</f>
        <v>2678</v>
      </c>
      <c r="H42" s="181"/>
      <c r="I42" s="181"/>
      <c r="J42" s="181">
        <f>'実質公債費比率（分子）の構造'!M$52</f>
        <v>2632</v>
      </c>
      <c r="K42" s="181"/>
      <c r="L42" s="181"/>
      <c r="M42" s="181">
        <f>'実質公債費比率（分子）の構造'!N$52</f>
        <v>2605</v>
      </c>
      <c r="N42" s="181"/>
      <c r="O42" s="181"/>
      <c r="P42" s="181">
        <f>'実質公債費比率（分子）の構造'!O$52</f>
        <v>2717</v>
      </c>
    </row>
    <row r="43" spans="1:16" x14ac:dyDescent="0.2">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19</v>
      </c>
      <c r="C44" s="181"/>
      <c r="D44" s="181"/>
      <c r="E44" s="181">
        <f>'実質公債費比率（分子）の構造'!L$50</f>
        <v>18</v>
      </c>
      <c r="F44" s="181"/>
      <c r="G44" s="181"/>
      <c r="H44" s="181">
        <f>'実質公債費比率（分子）の構造'!M$50</f>
        <v>9</v>
      </c>
      <c r="I44" s="181"/>
      <c r="J44" s="181"/>
      <c r="K44" s="181">
        <f>'実質公債費比率（分子）の構造'!N$50</f>
        <v>6</v>
      </c>
      <c r="L44" s="181"/>
      <c r="M44" s="181"/>
      <c r="N44" s="181">
        <f>'実質公債費比率（分子）の構造'!O$50</f>
        <v>6</v>
      </c>
      <c r="O44" s="181"/>
      <c r="P44" s="181"/>
    </row>
    <row r="45" spans="1:16" x14ac:dyDescent="0.2">
      <c r="A45" s="181" t="s">
        <v>66</v>
      </c>
      <c r="B45" s="181">
        <f>'実質公債費比率（分子）の構造'!K$49</f>
        <v>216</v>
      </c>
      <c r="C45" s="181"/>
      <c r="D45" s="181"/>
      <c r="E45" s="181">
        <f>'実質公債費比率（分子）の構造'!L$49</f>
        <v>29</v>
      </c>
      <c r="F45" s="181"/>
      <c r="G45" s="181"/>
      <c r="H45" s="181">
        <f>'実質公債費比率（分子）の構造'!M$49</f>
        <v>31</v>
      </c>
      <c r="I45" s="181"/>
      <c r="J45" s="181"/>
      <c r="K45" s="181">
        <f>'実質公債費比率（分子）の構造'!N$49</f>
        <v>25</v>
      </c>
      <c r="L45" s="181"/>
      <c r="M45" s="181"/>
      <c r="N45" s="181">
        <f>'実質公債費比率（分子）の構造'!O$49</f>
        <v>24</v>
      </c>
      <c r="O45" s="181"/>
      <c r="P45" s="181"/>
    </row>
    <row r="46" spans="1:16" x14ac:dyDescent="0.2">
      <c r="A46" s="181" t="s">
        <v>67</v>
      </c>
      <c r="B46" s="181">
        <f>'実質公債費比率（分子）の構造'!K$48</f>
        <v>1358</v>
      </c>
      <c r="C46" s="181"/>
      <c r="D46" s="181"/>
      <c r="E46" s="181">
        <f>'実質公債費比率（分子）の構造'!L$48</f>
        <v>1278</v>
      </c>
      <c r="F46" s="181"/>
      <c r="G46" s="181"/>
      <c r="H46" s="181">
        <f>'実質公債費比率（分子）の構造'!M$48</f>
        <v>1417</v>
      </c>
      <c r="I46" s="181"/>
      <c r="J46" s="181"/>
      <c r="K46" s="181">
        <f>'実質公債費比率（分子）の構造'!N$48</f>
        <v>1807</v>
      </c>
      <c r="L46" s="181"/>
      <c r="M46" s="181"/>
      <c r="N46" s="181">
        <f>'実質公債費比率（分子）の構造'!O$48</f>
        <v>1262</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1751</v>
      </c>
      <c r="C49" s="181"/>
      <c r="D49" s="181"/>
      <c r="E49" s="181">
        <f>'実質公債費比率（分子）の構造'!L$45</f>
        <v>1532</v>
      </c>
      <c r="F49" s="181"/>
      <c r="G49" s="181"/>
      <c r="H49" s="181">
        <f>'実質公債費比率（分子）の構造'!M$45</f>
        <v>1622</v>
      </c>
      <c r="I49" s="181"/>
      <c r="J49" s="181"/>
      <c r="K49" s="181">
        <f>'実質公債費比率（分子）の構造'!N$45</f>
        <v>1678</v>
      </c>
      <c r="L49" s="181"/>
      <c r="M49" s="181"/>
      <c r="N49" s="181">
        <f>'実質公債費比率（分子）の構造'!O$45</f>
        <v>1905</v>
      </c>
      <c r="O49" s="181"/>
      <c r="P49" s="181"/>
    </row>
    <row r="50" spans="1:16" x14ac:dyDescent="0.2">
      <c r="A50" s="181" t="s">
        <v>71</v>
      </c>
      <c r="B50" s="181" t="e">
        <f>NA()</f>
        <v>#N/A</v>
      </c>
      <c r="C50" s="181">
        <f>IF(ISNUMBER('実質公債費比率（分子）の構造'!K$53),'実質公債費比率（分子）の構造'!K$53,NA())</f>
        <v>604</v>
      </c>
      <c r="D50" s="181" t="e">
        <f>NA()</f>
        <v>#N/A</v>
      </c>
      <c r="E50" s="181" t="e">
        <f>NA()</f>
        <v>#N/A</v>
      </c>
      <c r="F50" s="181">
        <f>IF(ISNUMBER('実質公債費比率（分子）の構造'!L$53),'実質公債費比率（分子）の構造'!L$53,NA())</f>
        <v>179</v>
      </c>
      <c r="G50" s="181" t="e">
        <f>NA()</f>
        <v>#N/A</v>
      </c>
      <c r="H50" s="181" t="e">
        <f>NA()</f>
        <v>#N/A</v>
      </c>
      <c r="I50" s="181">
        <f>IF(ISNUMBER('実質公債費比率（分子）の構造'!M$53),'実質公債費比率（分子）の構造'!M$53,NA())</f>
        <v>447</v>
      </c>
      <c r="J50" s="181" t="e">
        <f>NA()</f>
        <v>#N/A</v>
      </c>
      <c r="K50" s="181" t="e">
        <f>NA()</f>
        <v>#N/A</v>
      </c>
      <c r="L50" s="181">
        <f>IF(ISNUMBER('実質公債費比率（分子）の構造'!N$53),'実質公債費比率（分子）の構造'!N$53,NA())</f>
        <v>911</v>
      </c>
      <c r="M50" s="181" t="e">
        <f>NA()</f>
        <v>#N/A</v>
      </c>
      <c r="N50" s="181" t="e">
        <f>NA()</f>
        <v>#N/A</v>
      </c>
      <c r="O50" s="181">
        <f>IF(ISNUMBER('実質公債費比率（分子）の構造'!O$53),'実質公債費比率（分子）の構造'!O$53,NA())</f>
        <v>480</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31346</v>
      </c>
      <c r="E56" s="180"/>
      <c r="F56" s="180"/>
      <c r="G56" s="180">
        <f>'将来負担比率（分子）の構造'!J$52</f>
        <v>33154</v>
      </c>
      <c r="H56" s="180"/>
      <c r="I56" s="180"/>
      <c r="J56" s="180">
        <f>'将来負担比率（分子）の構造'!K$52</f>
        <v>32513</v>
      </c>
      <c r="K56" s="180"/>
      <c r="L56" s="180"/>
      <c r="M56" s="180">
        <f>'将来負担比率（分子）の構造'!L$52</f>
        <v>32706</v>
      </c>
      <c r="N56" s="180"/>
      <c r="O56" s="180"/>
      <c r="P56" s="180">
        <f>'将来負担比率（分子）の構造'!M$52</f>
        <v>32219</v>
      </c>
    </row>
    <row r="57" spans="1:16" x14ac:dyDescent="0.2">
      <c r="A57" s="180" t="s">
        <v>42</v>
      </c>
      <c r="B57" s="180"/>
      <c r="C57" s="180"/>
      <c r="D57" s="180">
        <f>'将来負担比率（分子）の構造'!I$51</f>
        <v>1514</v>
      </c>
      <c r="E57" s="180"/>
      <c r="F57" s="180"/>
      <c r="G57" s="180">
        <f>'将来負担比率（分子）の構造'!J$51</f>
        <v>1440</v>
      </c>
      <c r="H57" s="180"/>
      <c r="I57" s="180"/>
      <c r="J57" s="180">
        <f>'将来負担比率（分子）の構造'!K$51</f>
        <v>1489</v>
      </c>
      <c r="K57" s="180"/>
      <c r="L57" s="180"/>
      <c r="M57" s="180">
        <f>'将来負担比率（分子）の構造'!L$51</f>
        <v>1262</v>
      </c>
      <c r="N57" s="180"/>
      <c r="O57" s="180"/>
      <c r="P57" s="180">
        <f>'将来負担比率（分子）の構造'!M$51</f>
        <v>1055</v>
      </c>
    </row>
    <row r="58" spans="1:16" x14ac:dyDescent="0.2">
      <c r="A58" s="180" t="s">
        <v>41</v>
      </c>
      <c r="B58" s="180"/>
      <c r="C58" s="180"/>
      <c r="D58" s="180">
        <f>'将来負担比率（分子）の構造'!I$50</f>
        <v>12091</v>
      </c>
      <c r="E58" s="180"/>
      <c r="F58" s="180"/>
      <c r="G58" s="180">
        <f>'将来負担比率（分子）の構造'!J$50</f>
        <v>12249</v>
      </c>
      <c r="H58" s="180"/>
      <c r="I58" s="180"/>
      <c r="J58" s="180">
        <f>'将来負担比率（分子）の構造'!K$50</f>
        <v>12493</v>
      </c>
      <c r="K58" s="180"/>
      <c r="L58" s="180"/>
      <c r="M58" s="180">
        <f>'将来負担比率（分子）の構造'!L$50</f>
        <v>12350</v>
      </c>
      <c r="N58" s="180"/>
      <c r="O58" s="180"/>
      <c r="P58" s="180">
        <f>'将来負担比率（分子）の構造'!M$50</f>
        <v>12910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50</v>
      </c>
      <c r="C61" s="180"/>
      <c r="D61" s="180"/>
      <c r="E61" s="180">
        <f>'将来負担比率（分子）の構造'!J$46</f>
        <v>38</v>
      </c>
      <c r="F61" s="180"/>
      <c r="G61" s="180"/>
      <c r="H61" s="180">
        <f>'将来負担比率（分子）の構造'!K$46</f>
        <v>28</v>
      </c>
      <c r="I61" s="180"/>
      <c r="J61" s="180"/>
      <c r="K61" s="180">
        <f>'将来負担比率（分子）の構造'!L$46</f>
        <v>18</v>
      </c>
      <c r="L61" s="180"/>
      <c r="M61" s="180"/>
      <c r="N61" s="180">
        <f>'将来負担比率（分子）の構造'!M$46</f>
        <v>19</v>
      </c>
      <c r="O61" s="180"/>
      <c r="P61" s="180"/>
    </row>
    <row r="62" spans="1:16" x14ac:dyDescent="0.2">
      <c r="A62" s="180" t="s">
        <v>35</v>
      </c>
      <c r="B62" s="180">
        <f>'将来負担比率（分子）の構造'!I$45</f>
        <v>3493</v>
      </c>
      <c r="C62" s="180"/>
      <c r="D62" s="180"/>
      <c r="E62" s="180">
        <f>'将来負担比率（分子）の構造'!J$45</f>
        <v>3180</v>
      </c>
      <c r="F62" s="180"/>
      <c r="G62" s="180"/>
      <c r="H62" s="180">
        <f>'将来負担比率（分子）の構造'!K$45</f>
        <v>3284</v>
      </c>
      <c r="I62" s="180"/>
      <c r="J62" s="180"/>
      <c r="K62" s="180">
        <f>'将来負担比率（分子）の構造'!L$45</f>
        <v>3483</v>
      </c>
      <c r="L62" s="180"/>
      <c r="M62" s="180"/>
      <c r="N62" s="180">
        <f>'将来負担比率（分子）の構造'!M$45</f>
        <v>3241</v>
      </c>
      <c r="O62" s="180"/>
      <c r="P62" s="180"/>
    </row>
    <row r="63" spans="1:16" x14ac:dyDescent="0.2">
      <c r="A63" s="180" t="s">
        <v>34</v>
      </c>
      <c r="B63" s="180">
        <f>'将来負担比率（分子）の構造'!I$44</f>
        <v>270</v>
      </c>
      <c r="C63" s="180"/>
      <c r="D63" s="180"/>
      <c r="E63" s="180">
        <f>'将来負担比率（分子）の構造'!J$44</f>
        <v>220</v>
      </c>
      <c r="F63" s="180"/>
      <c r="G63" s="180"/>
      <c r="H63" s="180">
        <f>'将来負担比率（分子）の構造'!K$44</f>
        <v>201</v>
      </c>
      <c r="I63" s="180"/>
      <c r="J63" s="180"/>
      <c r="K63" s="180">
        <f>'将来負担比率（分子）の構造'!L$44</f>
        <v>202</v>
      </c>
      <c r="L63" s="180"/>
      <c r="M63" s="180"/>
      <c r="N63" s="180">
        <f>'将来負担比率（分子）の構造'!M$44</f>
        <v>198</v>
      </c>
      <c r="O63" s="180"/>
      <c r="P63" s="180"/>
    </row>
    <row r="64" spans="1:16" x14ac:dyDescent="0.2">
      <c r="A64" s="180" t="s">
        <v>33</v>
      </c>
      <c r="B64" s="180">
        <f>'将来負担比率（分子）の構造'!I$43</f>
        <v>20256</v>
      </c>
      <c r="C64" s="180"/>
      <c r="D64" s="180"/>
      <c r="E64" s="180">
        <f>'将来負担比率（分子）の構造'!J$43</f>
        <v>19295</v>
      </c>
      <c r="F64" s="180"/>
      <c r="G64" s="180"/>
      <c r="H64" s="180">
        <f>'将来負担比率（分子）の構造'!K$43</f>
        <v>18899</v>
      </c>
      <c r="I64" s="180"/>
      <c r="J64" s="180"/>
      <c r="K64" s="180">
        <f>'将来負担比率（分子）の構造'!L$43</f>
        <v>18067</v>
      </c>
      <c r="L64" s="180"/>
      <c r="M64" s="180"/>
      <c r="N64" s="180">
        <f>'将来負担比率（分子）の構造'!M$43</f>
        <v>16187</v>
      </c>
      <c r="O64" s="180"/>
      <c r="P64" s="180"/>
    </row>
    <row r="65" spans="1:16" x14ac:dyDescent="0.2">
      <c r="A65" s="180" t="s">
        <v>32</v>
      </c>
      <c r="B65" s="180">
        <f>'将来負担比率（分子）の構造'!I$42</f>
        <v>78</v>
      </c>
      <c r="C65" s="180"/>
      <c r="D65" s="180"/>
      <c r="E65" s="180">
        <f>'将来負担比率（分子）の構造'!J$42</f>
        <v>60</v>
      </c>
      <c r="F65" s="180"/>
      <c r="G65" s="180"/>
      <c r="H65" s="180">
        <f>'将来負担比率（分子）の構造'!K$42</f>
        <v>51</v>
      </c>
      <c r="I65" s="180"/>
      <c r="J65" s="180"/>
      <c r="K65" s="180">
        <f>'将来負担比率（分子）の構造'!L$42</f>
        <v>46</v>
      </c>
      <c r="L65" s="180"/>
      <c r="M65" s="180"/>
      <c r="N65" s="180">
        <f>'将来負担比率（分子）の構造'!M$42</f>
        <v>40</v>
      </c>
      <c r="O65" s="180"/>
      <c r="P65" s="180"/>
    </row>
    <row r="66" spans="1:16" x14ac:dyDescent="0.2">
      <c r="A66" s="180" t="s">
        <v>31</v>
      </c>
      <c r="B66" s="180">
        <f>'将来負担比率（分子）の構造'!I$41</f>
        <v>21795</v>
      </c>
      <c r="C66" s="180"/>
      <c r="D66" s="180"/>
      <c r="E66" s="180">
        <f>'将来負担比率（分子）の構造'!J$41</f>
        <v>21755</v>
      </c>
      <c r="F66" s="180"/>
      <c r="G66" s="180"/>
      <c r="H66" s="180">
        <f>'将来負担比率（分子）の構造'!K$41</f>
        <v>21470</v>
      </c>
      <c r="I66" s="180"/>
      <c r="J66" s="180"/>
      <c r="K66" s="180">
        <f>'将来負担比率（分子）の構造'!L$41</f>
        <v>22576</v>
      </c>
      <c r="L66" s="180"/>
      <c r="M66" s="180"/>
      <c r="N66" s="180">
        <f>'将来負担比率（分子）の構造'!M$41</f>
        <v>23759</v>
      </c>
      <c r="O66" s="180"/>
      <c r="P66" s="180"/>
    </row>
    <row r="67" spans="1:16" x14ac:dyDescent="0.2">
      <c r="A67" s="180" t="s">
        <v>75</v>
      </c>
      <c r="B67" s="180" t="e">
        <f>NA()</f>
        <v>#N/A</v>
      </c>
      <c r="C67" s="180">
        <f>IF(ISNUMBER('将来負担比率（分子）の構造'!I$53), IF('将来負担比率（分子）の構造'!I$53 &lt; 0, 0, '将来負担比率（分子）の構造'!I$53), NA())</f>
        <v>991</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2749</v>
      </c>
      <c r="C72" s="184">
        <f>基金残高に係る経年分析!G55</f>
        <v>2756</v>
      </c>
      <c r="D72" s="184">
        <f>基金残高に係る経年分析!H55</f>
        <v>2767</v>
      </c>
    </row>
    <row r="73" spans="1:16" x14ac:dyDescent="0.2">
      <c r="A73" s="183" t="s">
        <v>78</v>
      </c>
      <c r="B73" s="184">
        <f>基金残高に係る経年分析!F56</f>
        <v>3997</v>
      </c>
      <c r="C73" s="184">
        <f>基金残高に係る経年分析!G56</f>
        <v>3634</v>
      </c>
      <c r="D73" s="184">
        <f>基金残高に係る経年分析!H56</f>
        <v>3897</v>
      </c>
    </row>
    <row r="74" spans="1:16" x14ac:dyDescent="0.2">
      <c r="A74" s="183" t="s">
        <v>79</v>
      </c>
      <c r="B74" s="184">
        <f>基金残高に係る経年分析!F57</f>
        <v>7886</v>
      </c>
      <c r="C74" s="184">
        <f>基金残高に係る経年分析!G57</f>
        <v>7750</v>
      </c>
      <c r="D74" s="184">
        <f>基金残高に係る経年分析!H57</f>
        <v>7811</v>
      </c>
    </row>
  </sheetData>
  <sheetProtection algorithmName="SHA-512" hashValue="GXVSngf8lFVrtjQ32HX/HRvpYzc6v1IKh+AEKsfIrEJjyme1zjiSTmr2Cawdhnl/PE+cl1oPc8W5ur8KEEml1g==" saltValue="tJ8g1L9oqnrP+3odcwOk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222</v>
      </c>
      <c r="C5" s="666"/>
      <c r="D5" s="666"/>
      <c r="E5" s="666"/>
      <c r="F5" s="666"/>
      <c r="G5" s="666"/>
      <c r="H5" s="666"/>
      <c r="I5" s="666"/>
      <c r="J5" s="666"/>
      <c r="K5" s="666"/>
      <c r="L5" s="666"/>
      <c r="M5" s="666"/>
      <c r="N5" s="666"/>
      <c r="O5" s="666"/>
      <c r="P5" s="666"/>
      <c r="Q5" s="667"/>
      <c r="R5" s="668">
        <v>6380026</v>
      </c>
      <c r="S5" s="669"/>
      <c r="T5" s="669"/>
      <c r="U5" s="669"/>
      <c r="V5" s="669"/>
      <c r="W5" s="669"/>
      <c r="X5" s="669"/>
      <c r="Y5" s="670"/>
      <c r="Z5" s="671">
        <v>31</v>
      </c>
      <c r="AA5" s="671"/>
      <c r="AB5" s="671"/>
      <c r="AC5" s="671"/>
      <c r="AD5" s="672">
        <v>6284532</v>
      </c>
      <c r="AE5" s="672"/>
      <c r="AF5" s="672"/>
      <c r="AG5" s="672"/>
      <c r="AH5" s="672"/>
      <c r="AI5" s="672"/>
      <c r="AJ5" s="672"/>
      <c r="AK5" s="672"/>
      <c r="AL5" s="673">
        <v>51.5</v>
      </c>
      <c r="AM5" s="674"/>
      <c r="AN5" s="674"/>
      <c r="AO5" s="675"/>
      <c r="AP5" s="665" t="s">
        <v>223</v>
      </c>
      <c r="AQ5" s="666"/>
      <c r="AR5" s="666"/>
      <c r="AS5" s="666"/>
      <c r="AT5" s="666"/>
      <c r="AU5" s="666"/>
      <c r="AV5" s="666"/>
      <c r="AW5" s="666"/>
      <c r="AX5" s="666"/>
      <c r="AY5" s="666"/>
      <c r="AZ5" s="666"/>
      <c r="BA5" s="666"/>
      <c r="BB5" s="666"/>
      <c r="BC5" s="666"/>
      <c r="BD5" s="666"/>
      <c r="BE5" s="666"/>
      <c r="BF5" s="667"/>
      <c r="BG5" s="679">
        <v>6266915</v>
      </c>
      <c r="BH5" s="680"/>
      <c r="BI5" s="680"/>
      <c r="BJ5" s="680"/>
      <c r="BK5" s="680"/>
      <c r="BL5" s="680"/>
      <c r="BM5" s="680"/>
      <c r="BN5" s="681"/>
      <c r="BO5" s="682">
        <v>98.2</v>
      </c>
      <c r="BP5" s="682"/>
      <c r="BQ5" s="682"/>
      <c r="BR5" s="682"/>
      <c r="BS5" s="683">
        <v>60237</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2">
      <c r="B6" s="676" t="s">
        <v>227</v>
      </c>
      <c r="C6" s="677"/>
      <c r="D6" s="677"/>
      <c r="E6" s="677"/>
      <c r="F6" s="677"/>
      <c r="G6" s="677"/>
      <c r="H6" s="677"/>
      <c r="I6" s="677"/>
      <c r="J6" s="677"/>
      <c r="K6" s="677"/>
      <c r="L6" s="677"/>
      <c r="M6" s="677"/>
      <c r="N6" s="677"/>
      <c r="O6" s="677"/>
      <c r="P6" s="677"/>
      <c r="Q6" s="678"/>
      <c r="R6" s="679">
        <v>137604</v>
      </c>
      <c r="S6" s="680"/>
      <c r="T6" s="680"/>
      <c r="U6" s="680"/>
      <c r="V6" s="680"/>
      <c r="W6" s="680"/>
      <c r="X6" s="680"/>
      <c r="Y6" s="681"/>
      <c r="Z6" s="682">
        <v>0.7</v>
      </c>
      <c r="AA6" s="682"/>
      <c r="AB6" s="682"/>
      <c r="AC6" s="682"/>
      <c r="AD6" s="683">
        <v>137604</v>
      </c>
      <c r="AE6" s="683"/>
      <c r="AF6" s="683"/>
      <c r="AG6" s="683"/>
      <c r="AH6" s="683"/>
      <c r="AI6" s="683"/>
      <c r="AJ6" s="683"/>
      <c r="AK6" s="683"/>
      <c r="AL6" s="684">
        <v>1.1000000000000001</v>
      </c>
      <c r="AM6" s="685"/>
      <c r="AN6" s="685"/>
      <c r="AO6" s="686"/>
      <c r="AP6" s="676" t="s">
        <v>228</v>
      </c>
      <c r="AQ6" s="677"/>
      <c r="AR6" s="677"/>
      <c r="AS6" s="677"/>
      <c r="AT6" s="677"/>
      <c r="AU6" s="677"/>
      <c r="AV6" s="677"/>
      <c r="AW6" s="677"/>
      <c r="AX6" s="677"/>
      <c r="AY6" s="677"/>
      <c r="AZ6" s="677"/>
      <c r="BA6" s="677"/>
      <c r="BB6" s="677"/>
      <c r="BC6" s="677"/>
      <c r="BD6" s="677"/>
      <c r="BE6" s="677"/>
      <c r="BF6" s="678"/>
      <c r="BG6" s="679">
        <v>6266915</v>
      </c>
      <c r="BH6" s="680"/>
      <c r="BI6" s="680"/>
      <c r="BJ6" s="680"/>
      <c r="BK6" s="680"/>
      <c r="BL6" s="680"/>
      <c r="BM6" s="680"/>
      <c r="BN6" s="681"/>
      <c r="BO6" s="682">
        <v>98.2</v>
      </c>
      <c r="BP6" s="682"/>
      <c r="BQ6" s="682"/>
      <c r="BR6" s="682"/>
      <c r="BS6" s="683">
        <v>60237</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168653</v>
      </c>
      <c r="CS6" s="680"/>
      <c r="CT6" s="680"/>
      <c r="CU6" s="680"/>
      <c r="CV6" s="680"/>
      <c r="CW6" s="680"/>
      <c r="CX6" s="680"/>
      <c r="CY6" s="681"/>
      <c r="CZ6" s="673">
        <v>0.9</v>
      </c>
      <c r="DA6" s="674"/>
      <c r="DB6" s="674"/>
      <c r="DC6" s="693"/>
      <c r="DD6" s="688" t="s">
        <v>172</v>
      </c>
      <c r="DE6" s="680"/>
      <c r="DF6" s="680"/>
      <c r="DG6" s="680"/>
      <c r="DH6" s="680"/>
      <c r="DI6" s="680"/>
      <c r="DJ6" s="680"/>
      <c r="DK6" s="680"/>
      <c r="DL6" s="680"/>
      <c r="DM6" s="680"/>
      <c r="DN6" s="680"/>
      <c r="DO6" s="680"/>
      <c r="DP6" s="681"/>
      <c r="DQ6" s="688">
        <v>168559</v>
      </c>
      <c r="DR6" s="680"/>
      <c r="DS6" s="680"/>
      <c r="DT6" s="680"/>
      <c r="DU6" s="680"/>
      <c r="DV6" s="680"/>
      <c r="DW6" s="680"/>
      <c r="DX6" s="680"/>
      <c r="DY6" s="680"/>
      <c r="DZ6" s="680"/>
      <c r="EA6" s="680"/>
      <c r="EB6" s="680"/>
      <c r="EC6" s="689"/>
    </row>
    <row r="7" spans="2:143" ht="11.25" customHeight="1" x14ac:dyDescent="0.2">
      <c r="B7" s="676" t="s">
        <v>230</v>
      </c>
      <c r="C7" s="677"/>
      <c r="D7" s="677"/>
      <c r="E7" s="677"/>
      <c r="F7" s="677"/>
      <c r="G7" s="677"/>
      <c r="H7" s="677"/>
      <c r="I7" s="677"/>
      <c r="J7" s="677"/>
      <c r="K7" s="677"/>
      <c r="L7" s="677"/>
      <c r="M7" s="677"/>
      <c r="N7" s="677"/>
      <c r="O7" s="677"/>
      <c r="P7" s="677"/>
      <c r="Q7" s="678"/>
      <c r="R7" s="679">
        <v>9788</v>
      </c>
      <c r="S7" s="680"/>
      <c r="T7" s="680"/>
      <c r="U7" s="680"/>
      <c r="V7" s="680"/>
      <c r="W7" s="680"/>
      <c r="X7" s="680"/>
      <c r="Y7" s="681"/>
      <c r="Z7" s="682">
        <v>0</v>
      </c>
      <c r="AA7" s="682"/>
      <c r="AB7" s="682"/>
      <c r="AC7" s="682"/>
      <c r="AD7" s="683">
        <v>9788</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2485402</v>
      </c>
      <c r="BH7" s="680"/>
      <c r="BI7" s="680"/>
      <c r="BJ7" s="680"/>
      <c r="BK7" s="680"/>
      <c r="BL7" s="680"/>
      <c r="BM7" s="680"/>
      <c r="BN7" s="681"/>
      <c r="BO7" s="682">
        <v>39</v>
      </c>
      <c r="BP7" s="682"/>
      <c r="BQ7" s="682"/>
      <c r="BR7" s="682"/>
      <c r="BS7" s="683">
        <v>60237</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2296671</v>
      </c>
      <c r="CS7" s="680"/>
      <c r="CT7" s="680"/>
      <c r="CU7" s="680"/>
      <c r="CV7" s="680"/>
      <c r="CW7" s="680"/>
      <c r="CX7" s="680"/>
      <c r="CY7" s="681"/>
      <c r="CZ7" s="682">
        <v>11.7</v>
      </c>
      <c r="DA7" s="682"/>
      <c r="DB7" s="682"/>
      <c r="DC7" s="682"/>
      <c r="DD7" s="688">
        <v>209540</v>
      </c>
      <c r="DE7" s="680"/>
      <c r="DF7" s="680"/>
      <c r="DG7" s="680"/>
      <c r="DH7" s="680"/>
      <c r="DI7" s="680"/>
      <c r="DJ7" s="680"/>
      <c r="DK7" s="680"/>
      <c r="DL7" s="680"/>
      <c r="DM7" s="680"/>
      <c r="DN7" s="680"/>
      <c r="DO7" s="680"/>
      <c r="DP7" s="681"/>
      <c r="DQ7" s="688">
        <v>1809376</v>
      </c>
      <c r="DR7" s="680"/>
      <c r="DS7" s="680"/>
      <c r="DT7" s="680"/>
      <c r="DU7" s="680"/>
      <c r="DV7" s="680"/>
      <c r="DW7" s="680"/>
      <c r="DX7" s="680"/>
      <c r="DY7" s="680"/>
      <c r="DZ7" s="680"/>
      <c r="EA7" s="680"/>
      <c r="EB7" s="680"/>
      <c r="EC7" s="689"/>
    </row>
    <row r="8" spans="2:143" ht="11.25" customHeight="1" x14ac:dyDescent="0.2">
      <c r="B8" s="676" t="s">
        <v>233</v>
      </c>
      <c r="C8" s="677"/>
      <c r="D8" s="677"/>
      <c r="E8" s="677"/>
      <c r="F8" s="677"/>
      <c r="G8" s="677"/>
      <c r="H8" s="677"/>
      <c r="I8" s="677"/>
      <c r="J8" s="677"/>
      <c r="K8" s="677"/>
      <c r="L8" s="677"/>
      <c r="M8" s="677"/>
      <c r="N8" s="677"/>
      <c r="O8" s="677"/>
      <c r="P8" s="677"/>
      <c r="Q8" s="678"/>
      <c r="R8" s="679">
        <v>19280</v>
      </c>
      <c r="S8" s="680"/>
      <c r="T8" s="680"/>
      <c r="U8" s="680"/>
      <c r="V8" s="680"/>
      <c r="W8" s="680"/>
      <c r="X8" s="680"/>
      <c r="Y8" s="681"/>
      <c r="Z8" s="682">
        <v>0.1</v>
      </c>
      <c r="AA8" s="682"/>
      <c r="AB8" s="682"/>
      <c r="AC8" s="682"/>
      <c r="AD8" s="683">
        <v>19280</v>
      </c>
      <c r="AE8" s="683"/>
      <c r="AF8" s="683"/>
      <c r="AG8" s="683"/>
      <c r="AH8" s="683"/>
      <c r="AI8" s="683"/>
      <c r="AJ8" s="683"/>
      <c r="AK8" s="683"/>
      <c r="AL8" s="684">
        <v>0.2</v>
      </c>
      <c r="AM8" s="685"/>
      <c r="AN8" s="685"/>
      <c r="AO8" s="686"/>
      <c r="AP8" s="676" t="s">
        <v>234</v>
      </c>
      <c r="AQ8" s="677"/>
      <c r="AR8" s="677"/>
      <c r="AS8" s="677"/>
      <c r="AT8" s="677"/>
      <c r="AU8" s="677"/>
      <c r="AV8" s="677"/>
      <c r="AW8" s="677"/>
      <c r="AX8" s="677"/>
      <c r="AY8" s="677"/>
      <c r="AZ8" s="677"/>
      <c r="BA8" s="677"/>
      <c r="BB8" s="677"/>
      <c r="BC8" s="677"/>
      <c r="BD8" s="677"/>
      <c r="BE8" s="677"/>
      <c r="BF8" s="678"/>
      <c r="BG8" s="679">
        <v>70263</v>
      </c>
      <c r="BH8" s="680"/>
      <c r="BI8" s="680"/>
      <c r="BJ8" s="680"/>
      <c r="BK8" s="680"/>
      <c r="BL8" s="680"/>
      <c r="BM8" s="680"/>
      <c r="BN8" s="681"/>
      <c r="BO8" s="682">
        <v>1.1000000000000001</v>
      </c>
      <c r="BP8" s="682"/>
      <c r="BQ8" s="682"/>
      <c r="BR8" s="682"/>
      <c r="BS8" s="688" t="s">
        <v>128</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6608112</v>
      </c>
      <c r="CS8" s="680"/>
      <c r="CT8" s="680"/>
      <c r="CU8" s="680"/>
      <c r="CV8" s="680"/>
      <c r="CW8" s="680"/>
      <c r="CX8" s="680"/>
      <c r="CY8" s="681"/>
      <c r="CZ8" s="682">
        <v>33.6</v>
      </c>
      <c r="DA8" s="682"/>
      <c r="DB8" s="682"/>
      <c r="DC8" s="682"/>
      <c r="DD8" s="688">
        <v>476770</v>
      </c>
      <c r="DE8" s="680"/>
      <c r="DF8" s="680"/>
      <c r="DG8" s="680"/>
      <c r="DH8" s="680"/>
      <c r="DI8" s="680"/>
      <c r="DJ8" s="680"/>
      <c r="DK8" s="680"/>
      <c r="DL8" s="680"/>
      <c r="DM8" s="680"/>
      <c r="DN8" s="680"/>
      <c r="DO8" s="680"/>
      <c r="DP8" s="681"/>
      <c r="DQ8" s="688">
        <v>3537221</v>
      </c>
      <c r="DR8" s="680"/>
      <c r="DS8" s="680"/>
      <c r="DT8" s="680"/>
      <c r="DU8" s="680"/>
      <c r="DV8" s="680"/>
      <c r="DW8" s="680"/>
      <c r="DX8" s="680"/>
      <c r="DY8" s="680"/>
      <c r="DZ8" s="680"/>
      <c r="EA8" s="680"/>
      <c r="EB8" s="680"/>
      <c r="EC8" s="689"/>
    </row>
    <row r="9" spans="2:143" ht="11.25" customHeight="1" x14ac:dyDescent="0.2">
      <c r="B9" s="676" t="s">
        <v>236</v>
      </c>
      <c r="C9" s="677"/>
      <c r="D9" s="677"/>
      <c r="E9" s="677"/>
      <c r="F9" s="677"/>
      <c r="G9" s="677"/>
      <c r="H9" s="677"/>
      <c r="I9" s="677"/>
      <c r="J9" s="677"/>
      <c r="K9" s="677"/>
      <c r="L9" s="677"/>
      <c r="M9" s="677"/>
      <c r="N9" s="677"/>
      <c r="O9" s="677"/>
      <c r="P9" s="677"/>
      <c r="Q9" s="678"/>
      <c r="R9" s="679">
        <v>17842</v>
      </c>
      <c r="S9" s="680"/>
      <c r="T9" s="680"/>
      <c r="U9" s="680"/>
      <c r="V9" s="680"/>
      <c r="W9" s="680"/>
      <c r="X9" s="680"/>
      <c r="Y9" s="681"/>
      <c r="Z9" s="682">
        <v>0.1</v>
      </c>
      <c r="AA9" s="682"/>
      <c r="AB9" s="682"/>
      <c r="AC9" s="682"/>
      <c r="AD9" s="683">
        <v>17842</v>
      </c>
      <c r="AE9" s="683"/>
      <c r="AF9" s="683"/>
      <c r="AG9" s="683"/>
      <c r="AH9" s="683"/>
      <c r="AI9" s="683"/>
      <c r="AJ9" s="683"/>
      <c r="AK9" s="683"/>
      <c r="AL9" s="684">
        <v>0.1</v>
      </c>
      <c r="AM9" s="685"/>
      <c r="AN9" s="685"/>
      <c r="AO9" s="686"/>
      <c r="AP9" s="676" t="s">
        <v>237</v>
      </c>
      <c r="AQ9" s="677"/>
      <c r="AR9" s="677"/>
      <c r="AS9" s="677"/>
      <c r="AT9" s="677"/>
      <c r="AU9" s="677"/>
      <c r="AV9" s="677"/>
      <c r="AW9" s="677"/>
      <c r="AX9" s="677"/>
      <c r="AY9" s="677"/>
      <c r="AZ9" s="677"/>
      <c r="BA9" s="677"/>
      <c r="BB9" s="677"/>
      <c r="BC9" s="677"/>
      <c r="BD9" s="677"/>
      <c r="BE9" s="677"/>
      <c r="BF9" s="678"/>
      <c r="BG9" s="679">
        <v>1882429</v>
      </c>
      <c r="BH9" s="680"/>
      <c r="BI9" s="680"/>
      <c r="BJ9" s="680"/>
      <c r="BK9" s="680"/>
      <c r="BL9" s="680"/>
      <c r="BM9" s="680"/>
      <c r="BN9" s="681"/>
      <c r="BO9" s="682">
        <v>29.5</v>
      </c>
      <c r="BP9" s="682"/>
      <c r="BQ9" s="682"/>
      <c r="BR9" s="682"/>
      <c r="BS9" s="688" t="s">
        <v>128</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898002</v>
      </c>
      <c r="CS9" s="680"/>
      <c r="CT9" s="680"/>
      <c r="CU9" s="680"/>
      <c r="CV9" s="680"/>
      <c r="CW9" s="680"/>
      <c r="CX9" s="680"/>
      <c r="CY9" s="681"/>
      <c r="CZ9" s="682">
        <v>4.5999999999999996</v>
      </c>
      <c r="DA9" s="682"/>
      <c r="DB9" s="682"/>
      <c r="DC9" s="682"/>
      <c r="DD9" s="688">
        <v>2049</v>
      </c>
      <c r="DE9" s="680"/>
      <c r="DF9" s="680"/>
      <c r="DG9" s="680"/>
      <c r="DH9" s="680"/>
      <c r="DI9" s="680"/>
      <c r="DJ9" s="680"/>
      <c r="DK9" s="680"/>
      <c r="DL9" s="680"/>
      <c r="DM9" s="680"/>
      <c r="DN9" s="680"/>
      <c r="DO9" s="680"/>
      <c r="DP9" s="681"/>
      <c r="DQ9" s="688">
        <v>877396</v>
      </c>
      <c r="DR9" s="680"/>
      <c r="DS9" s="680"/>
      <c r="DT9" s="680"/>
      <c r="DU9" s="680"/>
      <c r="DV9" s="680"/>
      <c r="DW9" s="680"/>
      <c r="DX9" s="680"/>
      <c r="DY9" s="680"/>
      <c r="DZ9" s="680"/>
      <c r="EA9" s="680"/>
      <c r="EB9" s="680"/>
      <c r="EC9" s="689"/>
    </row>
    <row r="10" spans="2:143" ht="11.25" customHeight="1" x14ac:dyDescent="0.2">
      <c r="B10" s="676" t="s">
        <v>239</v>
      </c>
      <c r="C10" s="677"/>
      <c r="D10" s="677"/>
      <c r="E10" s="677"/>
      <c r="F10" s="677"/>
      <c r="G10" s="677"/>
      <c r="H10" s="677"/>
      <c r="I10" s="677"/>
      <c r="J10" s="677"/>
      <c r="K10" s="677"/>
      <c r="L10" s="677"/>
      <c r="M10" s="677"/>
      <c r="N10" s="677"/>
      <c r="O10" s="677"/>
      <c r="P10" s="677"/>
      <c r="Q10" s="678"/>
      <c r="R10" s="679" t="s">
        <v>172</v>
      </c>
      <c r="S10" s="680"/>
      <c r="T10" s="680"/>
      <c r="U10" s="680"/>
      <c r="V10" s="680"/>
      <c r="W10" s="680"/>
      <c r="X10" s="680"/>
      <c r="Y10" s="681"/>
      <c r="Z10" s="682" t="s">
        <v>172</v>
      </c>
      <c r="AA10" s="682"/>
      <c r="AB10" s="682"/>
      <c r="AC10" s="682"/>
      <c r="AD10" s="683" t="s">
        <v>128</v>
      </c>
      <c r="AE10" s="683"/>
      <c r="AF10" s="683"/>
      <c r="AG10" s="683"/>
      <c r="AH10" s="683"/>
      <c r="AI10" s="683"/>
      <c r="AJ10" s="683"/>
      <c r="AK10" s="683"/>
      <c r="AL10" s="684" t="s">
        <v>172</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108438</v>
      </c>
      <c r="BH10" s="680"/>
      <c r="BI10" s="680"/>
      <c r="BJ10" s="680"/>
      <c r="BK10" s="680"/>
      <c r="BL10" s="680"/>
      <c r="BM10" s="680"/>
      <c r="BN10" s="681"/>
      <c r="BO10" s="682">
        <v>1.7</v>
      </c>
      <c r="BP10" s="682"/>
      <c r="BQ10" s="682"/>
      <c r="BR10" s="682"/>
      <c r="BS10" s="688" t="s">
        <v>128</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6788</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6361</v>
      </c>
      <c r="DR10" s="680"/>
      <c r="DS10" s="680"/>
      <c r="DT10" s="680"/>
      <c r="DU10" s="680"/>
      <c r="DV10" s="680"/>
      <c r="DW10" s="680"/>
      <c r="DX10" s="680"/>
      <c r="DY10" s="680"/>
      <c r="DZ10" s="680"/>
      <c r="EA10" s="680"/>
      <c r="EB10" s="680"/>
      <c r="EC10" s="689"/>
    </row>
    <row r="11" spans="2:143" ht="11.25" customHeight="1" x14ac:dyDescent="0.2">
      <c r="B11" s="676" t="s">
        <v>242</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172</v>
      </c>
      <c r="AE11" s="683"/>
      <c r="AF11" s="683"/>
      <c r="AG11" s="683"/>
      <c r="AH11" s="683"/>
      <c r="AI11" s="683"/>
      <c r="AJ11" s="683"/>
      <c r="AK11" s="683"/>
      <c r="AL11" s="684" t="s">
        <v>128</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424272</v>
      </c>
      <c r="BH11" s="680"/>
      <c r="BI11" s="680"/>
      <c r="BJ11" s="680"/>
      <c r="BK11" s="680"/>
      <c r="BL11" s="680"/>
      <c r="BM11" s="680"/>
      <c r="BN11" s="681"/>
      <c r="BO11" s="682">
        <v>6.7</v>
      </c>
      <c r="BP11" s="682"/>
      <c r="BQ11" s="682"/>
      <c r="BR11" s="682"/>
      <c r="BS11" s="688">
        <v>60237</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817620</v>
      </c>
      <c r="CS11" s="680"/>
      <c r="CT11" s="680"/>
      <c r="CU11" s="680"/>
      <c r="CV11" s="680"/>
      <c r="CW11" s="680"/>
      <c r="CX11" s="680"/>
      <c r="CY11" s="681"/>
      <c r="CZ11" s="682">
        <v>4.2</v>
      </c>
      <c r="DA11" s="682"/>
      <c r="DB11" s="682"/>
      <c r="DC11" s="682"/>
      <c r="DD11" s="688">
        <v>189280</v>
      </c>
      <c r="DE11" s="680"/>
      <c r="DF11" s="680"/>
      <c r="DG11" s="680"/>
      <c r="DH11" s="680"/>
      <c r="DI11" s="680"/>
      <c r="DJ11" s="680"/>
      <c r="DK11" s="680"/>
      <c r="DL11" s="680"/>
      <c r="DM11" s="680"/>
      <c r="DN11" s="680"/>
      <c r="DO11" s="680"/>
      <c r="DP11" s="681"/>
      <c r="DQ11" s="688">
        <v>523295</v>
      </c>
      <c r="DR11" s="680"/>
      <c r="DS11" s="680"/>
      <c r="DT11" s="680"/>
      <c r="DU11" s="680"/>
      <c r="DV11" s="680"/>
      <c r="DW11" s="680"/>
      <c r="DX11" s="680"/>
      <c r="DY11" s="680"/>
      <c r="DZ11" s="680"/>
      <c r="EA11" s="680"/>
      <c r="EB11" s="680"/>
      <c r="EC11" s="689"/>
    </row>
    <row r="12" spans="2:143" ht="11.25" customHeight="1" x14ac:dyDescent="0.2">
      <c r="B12" s="676" t="s">
        <v>245</v>
      </c>
      <c r="C12" s="677"/>
      <c r="D12" s="677"/>
      <c r="E12" s="677"/>
      <c r="F12" s="677"/>
      <c r="G12" s="677"/>
      <c r="H12" s="677"/>
      <c r="I12" s="677"/>
      <c r="J12" s="677"/>
      <c r="K12" s="677"/>
      <c r="L12" s="677"/>
      <c r="M12" s="677"/>
      <c r="N12" s="677"/>
      <c r="O12" s="677"/>
      <c r="P12" s="677"/>
      <c r="Q12" s="678"/>
      <c r="R12" s="679">
        <v>676015</v>
      </c>
      <c r="S12" s="680"/>
      <c r="T12" s="680"/>
      <c r="U12" s="680"/>
      <c r="V12" s="680"/>
      <c r="W12" s="680"/>
      <c r="X12" s="680"/>
      <c r="Y12" s="681"/>
      <c r="Z12" s="682">
        <v>3.3</v>
      </c>
      <c r="AA12" s="682"/>
      <c r="AB12" s="682"/>
      <c r="AC12" s="682"/>
      <c r="AD12" s="683">
        <v>676015</v>
      </c>
      <c r="AE12" s="683"/>
      <c r="AF12" s="683"/>
      <c r="AG12" s="683"/>
      <c r="AH12" s="683"/>
      <c r="AI12" s="683"/>
      <c r="AJ12" s="683"/>
      <c r="AK12" s="683"/>
      <c r="AL12" s="684">
        <v>5.5</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3423592</v>
      </c>
      <c r="BH12" s="680"/>
      <c r="BI12" s="680"/>
      <c r="BJ12" s="680"/>
      <c r="BK12" s="680"/>
      <c r="BL12" s="680"/>
      <c r="BM12" s="680"/>
      <c r="BN12" s="681"/>
      <c r="BO12" s="682">
        <v>53.7</v>
      </c>
      <c r="BP12" s="682"/>
      <c r="BQ12" s="682"/>
      <c r="BR12" s="682"/>
      <c r="BS12" s="688" t="s">
        <v>172</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213066</v>
      </c>
      <c r="CS12" s="680"/>
      <c r="CT12" s="680"/>
      <c r="CU12" s="680"/>
      <c r="CV12" s="680"/>
      <c r="CW12" s="680"/>
      <c r="CX12" s="680"/>
      <c r="CY12" s="681"/>
      <c r="CZ12" s="682">
        <v>1.1000000000000001</v>
      </c>
      <c r="DA12" s="682"/>
      <c r="DB12" s="682"/>
      <c r="DC12" s="682"/>
      <c r="DD12" s="688">
        <v>20645</v>
      </c>
      <c r="DE12" s="680"/>
      <c r="DF12" s="680"/>
      <c r="DG12" s="680"/>
      <c r="DH12" s="680"/>
      <c r="DI12" s="680"/>
      <c r="DJ12" s="680"/>
      <c r="DK12" s="680"/>
      <c r="DL12" s="680"/>
      <c r="DM12" s="680"/>
      <c r="DN12" s="680"/>
      <c r="DO12" s="680"/>
      <c r="DP12" s="681"/>
      <c r="DQ12" s="688">
        <v>183891</v>
      </c>
      <c r="DR12" s="680"/>
      <c r="DS12" s="680"/>
      <c r="DT12" s="680"/>
      <c r="DU12" s="680"/>
      <c r="DV12" s="680"/>
      <c r="DW12" s="680"/>
      <c r="DX12" s="680"/>
      <c r="DY12" s="680"/>
      <c r="DZ12" s="680"/>
      <c r="EA12" s="680"/>
      <c r="EB12" s="680"/>
      <c r="EC12" s="689"/>
    </row>
    <row r="13" spans="2:143" ht="11.25" customHeight="1" x14ac:dyDescent="0.2">
      <c r="B13" s="676" t="s">
        <v>248</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172</v>
      </c>
      <c r="AE13" s="683"/>
      <c r="AF13" s="683"/>
      <c r="AG13" s="683"/>
      <c r="AH13" s="683"/>
      <c r="AI13" s="683"/>
      <c r="AJ13" s="683"/>
      <c r="AK13" s="683"/>
      <c r="AL13" s="684" t="s">
        <v>172</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3421642</v>
      </c>
      <c r="BH13" s="680"/>
      <c r="BI13" s="680"/>
      <c r="BJ13" s="680"/>
      <c r="BK13" s="680"/>
      <c r="BL13" s="680"/>
      <c r="BM13" s="680"/>
      <c r="BN13" s="681"/>
      <c r="BO13" s="682">
        <v>53.6</v>
      </c>
      <c r="BP13" s="682"/>
      <c r="BQ13" s="682"/>
      <c r="BR13" s="682"/>
      <c r="BS13" s="688" t="s">
        <v>172</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2112646</v>
      </c>
      <c r="CS13" s="680"/>
      <c r="CT13" s="680"/>
      <c r="CU13" s="680"/>
      <c r="CV13" s="680"/>
      <c r="CW13" s="680"/>
      <c r="CX13" s="680"/>
      <c r="CY13" s="681"/>
      <c r="CZ13" s="682">
        <v>10.7</v>
      </c>
      <c r="DA13" s="682"/>
      <c r="DB13" s="682"/>
      <c r="DC13" s="682"/>
      <c r="DD13" s="688">
        <v>369696</v>
      </c>
      <c r="DE13" s="680"/>
      <c r="DF13" s="680"/>
      <c r="DG13" s="680"/>
      <c r="DH13" s="680"/>
      <c r="DI13" s="680"/>
      <c r="DJ13" s="680"/>
      <c r="DK13" s="680"/>
      <c r="DL13" s="680"/>
      <c r="DM13" s="680"/>
      <c r="DN13" s="680"/>
      <c r="DO13" s="680"/>
      <c r="DP13" s="681"/>
      <c r="DQ13" s="688">
        <v>1837273</v>
      </c>
      <c r="DR13" s="680"/>
      <c r="DS13" s="680"/>
      <c r="DT13" s="680"/>
      <c r="DU13" s="680"/>
      <c r="DV13" s="680"/>
      <c r="DW13" s="680"/>
      <c r="DX13" s="680"/>
      <c r="DY13" s="680"/>
      <c r="DZ13" s="680"/>
      <c r="EA13" s="680"/>
      <c r="EB13" s="680"/>
      <c r="EC13" s="689"/>
    </row>
    <row r="14" spans="2:143" ht="11.25" customHeight="1" x14ac:dyDescent="0.2">
      <c r="B14" s="676" t="s">
        <v>251</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172</v>
      </c>
      <c r="AA14" s="682"/>
      <c r="AB14" s="682"/>
      <c r="AC14" s="682"/>
      <c r="AD14" s="683" t="s">
        <v>172</v>
      </c>
      <c r="AE14" s="683"/>
      <c r="AF14" s="683"/>
      <c r="AG14" s="683"/>
      <c r="AH14" s="683"/>
      <c r="AI14" s="683"/>
      <c r="AJ14" s="683"/>
      <c r="AK14" s="683"/>
      <c r="AL14" s="684" t="s">
        <v>172</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129375</v>
      </c>
      <c r="BH14" s="680"/>
      <c r="BI14" s="680"/>
      <c r="BJ14" s="680"/>
      <c r="BK14" s="680"/>
      <c r="BL14" s="680"/>
      <c r="BM14" s="680"/>
      <c r="BN14" s="681"/>
      <c r="BO14" s="682">
        <v>2</v>
      </c>
      <c r="BP14" s="682"/>
      <c r="BQ14" s="682"/>
      <c r="BR14" s="682"/>
      <c r="BS14" s="688" t="s">
        <v>172</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1365936</v>
      </c>
      <c r="CS14" s="680"/>
      <c r="CT14" s="680"/>
      <c r="CU14" s="680"/>
      <c r="CV14" s="680"/>
      <c r="CW14" s="680"/>
      <c r="CX14" s="680"/>
      <c r="CY14" s="681"/>
      <c r="CZ14" s="682">
        <v>6.9</v>
      </c>
      <c r="DA14" s="682"/>
      <c r="DB14" s="682"/>
      <c r="DC14" s="682"/>
      <c r="DD14" s="688">
        <v>47924</v>
      </c>
      <c r="DE14" s="680"/>
      <c r="DF14" s="680"/>
      <c r="DG14" s="680"/>
      <c r="DH14" s="680"/>
      <c r="DI14" s="680"/>
      <c r="DJ14" s="680"/>
      <c r="DK14" s="680"/>
      <c r="DL14" s="680"/>
      <c r="DM14" s="680"/>
      <c r="DN14" s="680"/>
      <c r="DO14" s="680"/>
      <c r="DP14" s="681"/>
      <c r="DQ14" s="688">
        <v>822647</v>
      </c>
      <c r="DR14" s="680"/>
      <c r="DS14" s="680"/>
      <c r="DT14" s="680"/>
      <c r="DU14" s="680"/>
      <c r="DV14" s="680"/>
      <c r="DW14" s="680"/>
      <c r="DX14" s="680"/>
      <c r="DY14" s="680"/>
      <c r="DZ14" s="680"/>
      <c r="EA14" s="680"/>
      <c r="EB14" s="680"/>
      <c r="EC14" s="689"/>
    </row>
    <row r="15" spans="2:143" ht="11.25" customHeight="1" x14ac:dyDescent="0.2">
      <c r="B15" s="676" t="s">
        <v>254</v>
      </c>
      <c r="C15" s="677"/>
      <c r="D15" s="677"/>
      <c r="E15" s="677"/>
      <c r="F15" s="677"/>
      <c r="G15" s="677"/>
      <c r="H15" s="677"/>
      <c r="I15" s="677"/>
      <c r="J15" s="677"/>
      <c r="K15" s="677"/>
      <c r="L15" s="677"/>
      <c r="M15" s="677"/>
      <c r="N15" s="677"/>
      <c r="O15" s="677"/>
      <c r="P15" s="677"/>
      <c r="Q15" s="678"/>
      <c r="R15" s="679">
        <v>55649</v>
      </c>
      <c r="S15" s="680"/>
      <c r="T15" s="680"/>
      <c r="U15" s="680"/>
      <c r="V15" s="680"/>
      <c r="W15" s="680"/>
      <c r="X15" s="680"/>
      <c r="Y15" s="681"/>
      <c r="Z15" s="682">
        <v>0.3</v>
      </c>
      <c r="AA15" s="682"/>
      <c r="AB15" s="682"/>
      <c r="AC15" s="682"/>
      <c r="AD15" s="683">
        <v>55649</v>
      </c>
      <c r="AE15" s="683"/>
      <c r="AF15" s="683"/>
      <c r="AG15" s="683"/>
      <c r="AH15" s="683"/>
      <c r="AI15" s="683"/>
      <c r="AJ15" s="683"/>
      <c r="AK15" s="683"/>
      <c r="AL15" s="684">
        <v>0.5</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223873</v>
      </c>
      <c r="BH15" s="680"/>
      <c r="BI15" s="680"/>
      <c r="BJ15" s="680"/>
      <c r="BK15" s="680"/>
      <c r="BL15" s="680"/>
      <c r="BM15" s="680"/>
      <c r="BN15" s="681"/>
      <c r="BO15" s="682">
        <v>3.5</v>
      </c>
      <c r="BP15" s="682"/>
      <c r="BQ15" s="682"/>
      <c r="BR15" s="682"/>
      <c r="BS15" s="688" t="s">
        <v>128</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2879205</v>
      </c>
      <c r="CS15" s="680"/>
      <c r="CT15" s="680"/>
      <c r="CU15" s="680"/>
      <c r="CV15" s="680"/>
      <c r="CW15" s="680"/>
      <c r="CX15" s="680"/>
      <c r="CY15" s="681"/>
      <c r="CZ15" s="682">
        <v>14.6</v>
      </c>
      <c r="DA15" s="682"/>
      <c r="DB15" s="682"/>
      <c r="DC15" s="682"/>
      <c r="DD15" s="688">
        <v>976806</v>
      </c>
      <c r="DE15" s="680"/>
      <c r="DF15" s="680"/>
      <c r="DG15" s="680"/>
      <c r="DH15" s="680"/>
      <c r="DI15" s="680"/>
      <c r="DJ15" s="680"/>
      <c r="DK15" s="680"/>
      <c r="DL15" s="680"/>
      <c r="DM15" s="680"/>
      <c r="DN15" s="680"/>
      <c r="DO15" s="680"/>
      <c r="DP15" s="681"/>
      <c r="DQ15" s="688">
        <v>1797912</v>
      </c>
      <c r="DR15" s="680"/>
      <c r="DS15" s="680"/>
      <c r="DT15" s="680"/>
      <c r="DU15" s="680"/>
      <c r="DV15" s="680"/>
      <c r="DW15" s="680"/>
      <c r="DX15" s="680"/>
      <c r="DY15" s="680"/>
      <c r="DZ15" s="680"/>
      <c r="EA15" s="680"/>
      <c r="EB15" s="680"/>
      <c r="EC15" s="689"/>
    </row>
    <row r="16" spans="2:143" ht="11.25" customHeight="1" x14ac:dyDescent="0.2">
      <c r="B16" s="676" t="s">
        <v>257</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172</v>
      </c>
      <c r="AA16" s="682"/>
      <c r="AB16" s="682"/>
      <c r="AC16" s="682"/>
      <c r="AD16" s="683" t="s">
        <v>128</v>
      </c>
      <c r="AE16" s="683"/>
      <c r="AF16" s="683"/>
      <c r="AG16" s="683"/>
      <c r="AH16" s="683"/>
      <c r="AI16" s="683"/>
      <c r="AJ16" s="683"/>
      <c r="AK16" s="683"/>
      <c r="AL16" s="684" t="s">
        <v>128</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v>4673</v>
      </c>
      <c r="BH16" s="680"/>
      <c r="BI16" s="680"/>
      <c r="BJ16" s="680"/>
      <c r="BK16" s="680"/>
      <c r="BL16" s="680"/>
      <c r="BM16" s="680"/>
      <c r="BN16" s="681"/>
      <c r="BO16" s="682">
        <v>0.1</v>
      </c>
      <c r="BP16" s="682"/>
      <c r="BQ16" s="682"/>
      <c r="BR16" s="682"/>
      <c r="BS16" s="688" t="s">
        <v>128</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77473</v>
      </c>
      <c r="CS16" s="680"/>
      <c r="CT16" s="680"/>
      <c r="CU16" s="680"/>
      <c r="CV16" s="680"/>
      <c r="CW16" s="680"/>
      <c r="CX16" s="680"/>
      <c r="CY16" s="681"/>
      <c r="CZ16" s="682">
        <v>0.4</v>
      </c>
      <c r="DA16" s="682"/>
      <c r="DB16" s="682"/>
      <c r="DC16" s="682"/>
      <c r="DD16" s="688" t="s">
        <v>172</v>
      </c>
      <c r="DE16" s="680"/>
      <c r="DF16" s="680"/>
      <c r="DG16" s="680"/>
      <c r="DH16" s="680"/>
      <c r="DI16" s="680"/>
      <c r="DJ16" s="680"/>
      <c r="DK16" s="680"/>
      <c r="DL16" s="680"/>
      <c r="DM16" s="680"/>
      <c r="DN16" s="680"/>
      <c r="DO16" s="680"/>
      <c r="DP16" s="681"/>
      <c r="DQ16" s="688">
        <v>11702</v>
      </c>
      <c r="DR16" s="680"/>
      <c r="DS16" s="680"/>
      <c r="DT16" s="680"/>
      <c r="DU16" s="680"/>
      <c r="DV16" s="680"/>
      <c r="DW16" s="680"/>
      <c r="DX16" s="680"/>
      <c r="DY16" s="680"/>
      <c r="DZ16" s="680"/>
      <c r="EA16" s="680"/>
      <c r="EB16" s="680"/>
      <c r="EC16" s="689"/>
    </row>
    <row r="17" spans="2:133" ht="11.25" customHeight="1" x14ac:dyDescent="0.2">
      <c r="B17" s="676" t="s">
        <v>260</v>
      </c>
      <c r="C17" s="677"/>
      <c r="D17" s="677"/>
      <c r="E17" s="677"/>
      <c r="F17" s="677"/>
      <c r="G17" s="677"/>
      <c r="H17" s="677"/>
      <c r="I17" s="677"/>
      <c r="J17" s="677"/>
      <c r="K17" s="677"/>
      <c r="L17" s="677"/>
      <c r="M17" s="677"/>
      <c r="N17" s="677"/>
      <c r="O17" s="677"/>
      <c r="P17" s="677"/>
      <c r="Q17" s="678"/>
      <c r="R17" s="679">
        <v>30490</v>
      </c>
      <c r="S17" s="680"/>
      <c r="T17" s="680"/>
      <c r="U17" s="680"/>
      <c r="V17" s="680"/>
      <c r="W17" s="680"/>
      <c r="X17" s="680"/>
      <c r="Y17" s="681"/>
      <c r="Z17" s="682">
        <v>0.1</v>
      </c>
      <c r="AA17" s="682"/>
      <c r="AB17" s="682"/>
      <c r="AC17" s="682"/>
      <c r="AD17" s="683">
        <v>30490</v>
      </c>
      <c r="AE17" s="683"/>
      <c r="AF17" s="683"/>
      <c r="AG17" s="683"/>
      <c r="AH17" s="683"/>
      <c r="AI17" s="683"/>
      <c r="AJ17" s="683"/>
      <c r="AK17" s="683"/>
      <c r="AL17" s="684">
        <v>0.2</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172</v>
      </c>
      <c r="BH17" s="680"/>
      <c r="BI17" s="680"/>
      <c r="BJ17" s="680"/>
      <c r="BK17" s="680"/>
      <c r="BL17" s="680"/>
      <c r="BM17" s="680"/>
      <c r="BN17" s="681"/>
      <c r="BO17" s="682" t="s">
        <v>128</v>
      </c>
      <c r="BP17" s="682"/>
      <c r="BQ17" s="682"/>
      <c r="BR17" s="682"/>
      <c r="BS17" s="688" t="s">
        <v>172</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2241104</v>
      </c>
      <c r="CS17" s="680"/>
      <c r="CT17" s="680"/>
      <c r="CU17" s="680"/>
      <c r="CV17" s="680"/>
      <c r="CW17" s="680"/>
      <c r="CX17" s="680"/>
      <c r="CY17" s="681"/>
      <c r="CZ17" s="682">
        <v>11.4</v>
      </c>
      <c r="DA17" s="682"/>
      <c r="DB17" s="682"/>
      <c r="DC17" s="682"/>
      <c r="DD17" s="688" t="s">
        <v>172</v>
      </c>
      <c r="DE17" s="680"/>
      <c r="DF17" s="680"/>
      <c r="DG17" s="680"/>
      <c r="DH17" s="680"/>
      <c r="DI17" s="680"/>
      <c r="DJ17" s="680"/>
      <c r="DK17" s="680"/>
      <c r="DL17" s="680"/>
      <c r="DM17" s="680"/>
      <c r="DN17" s="680"/>
      <c r="DO17" s="680"/>
      <c r="DP17" s="681"/>
      <c r="DQ17" s="688">
        <v>2238386</v>
      </c>
      <c r="DR17" s="680"/>
      <c r="DS17" s="680"/>
      <c r="DT17" s="680"/>
      <c r="DU17" s="680"/>
      <c r="DV17" s="680"/>
      <c r="DW17" s="680"/>
      <c r="DX17" s="680"/>
      <c r="DY17" s="680"/>
      <c r="DZ17" s="680"/>
      <c r="EA17" s="680"/>
      <c r="EB17" s="680"/>
      <c r="EC17" s="689"/>
    </row>
    <row r="18" spans="2:133" ht="11.25" customHeight="1" x14ac:dyDescent="0.2">
      <c r="B18" s="676" t="s">
        <v>263</v>
      </c>
      <c r="C18" s="677"/>
      <c r="D18" s="677"/>
      <c r="E18" s="677"/>
      <c r="F18" s="677"/>
      <c r="G18" s="677"/>
      <c r="H18" s="677"/>
      <c r="I18" s="677"/>
      <c r="J18" s="677"/>
      <c r="K18" s="677"/>
      <c r="L18" s="677"/>
      <c r="M18" s="677"/>
      <c r="N18" s="677"/>
      <c r="O18" s="677"/>
      <c r="P18" s="677"/>
      <c r="Q18" s="678"/>
      <c r="R18" s="679">
        <v>5704515</v>
      </c>
      <c r="S18" s="680"/>
      <c r="T18" s="680"/>
      <c r="U18" s="680"/>
      <c r="V18" s="680"/>
      <c r="W18" s="680"/>
      <c r="X18" s="680"/>
      <c r="Y18" s="681"/>
      <c r="Z18" s="682">
        <v>27.7</v>
      </c>
      <c r="AA18" s="682"/>
      <c r="AB18" s="682"/>
      <c r="AC18" s="682"/>
      <c r="AD18" s="683">
        <v>4930615</v>
      </c>
      <c r="AE18" s="683"/>
      <c r="AF18" s="683"/>
      <c r="AG18" s="683"/>
      <c r="AH18" s="683"/>
      <c r="AI18" s="683"/>
      <c r="AJ18" s="683"/>
      <c r="AK18" s="683"/>
      <c r="AL18" s="684">
        <v>40.4</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172</v>
      </c>
      <c r="BH18" s="680"/>
      <c r="BI18" s="680"/>
      <c r="BJ18" s="680"/>
      <c r="BK18" s="680"/>
      <c r="BL18" s="680"/>
      <c r="BM18" s="680"/>
      <c r="BN18" s="681"/>
      <c r="BO18" s="682" t="s">
        <v>172</v>
      </c>
      <c r="BP18" s="682"/>
      <c r="BQ18" s="682"/>
      <c r="BR18" s="682"/>
      <c r="BS18" s="688" t="s">
        <v>172</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172</v>
      </c>
      <c r="DA18" s="682"/>
      <c r="DB18" s="682"/>
      <c r="DC18" s="682"/>
      <c r="DD18" s="688" t="s">
        <v>128</v>
      </c>
      <c r="DE18" s="680"/>
      <c r="DF18" s="680"/>
      <c r="DG18" s="680"/>
      <c r="DH18" s="680"/>
      <c r="DI18" s="680"/>
      <c r="DJ18" s="680"/>
      <c r="DK18" s="680"/>
      <c r="DL18" s="680"/>
      <c r="DM18" s="680"/>
      <c r="DN18" s="680"/>
      <c r="DO18" s="680"/>
      <c r="DP18" s="681"/>
      <c r="DQ18" s="688" t="s">
        <v>172</v>
      </c>
      <c r="DR18" s="680"/>
      <c r="DS18" s="680"/>
      <c r="DT18" s="680"/>
      <c r="DU18" s="680"/>
      <c r="DV18" s="680"/>
      <c r="DW18" s="680"/>
      <c r="DX18" s="680"/>
      <c r="DY18" s="680"/>
      <c r="DZ18" s="680"/>
      <c r="EA18" s="680"/>
      <c r="EB18" s="680"/>
      <c r="EC18" s="689"/>
    </row>
    <row r="19" spans="2:133" ht="11.25" customHeight="1" x14ac:dyDescent="0.2">
      <c r="B19" s="676" t="s">
        <v>266</v>
      </c>
      <c r="C19" s="677"/>
      <c r="D19" s="677"/>
      <c r="E19" s="677"/>
      <c r="F19" s="677"/>
      <c r="G19" s="677"/>
      <c r="H19" s="677"/>
      <c r="I19" s="677"/>
      <c r="J19" s="677"/>
      <c r="K19" s="677"/>
      <c r="L19" s="677"/>
      <c r="M19" s="677"/>
      <c r="N19" s="677"/>
      <c r="O19" s="677"/>
      <c r="P19" s="677"/>
      <c r="Q19" s="678"/>
      <c r="R19" s="679">
        <v>4930615</v>
      </c>
      <c r="S19" s="680"/>
      <c r="T19" s="680"/>
      <c r="U19" s="680"/>
      <c r="V19" s="680"/>
      <c r="W19" s="680"/>
      <c r="X19" s="680"/>
      <c r="Y19" s="681"/>
      <c r="Z19" s="682">
        <v>24</v>
      </c>
      <c r="AA19" s="682"/>
      <c r="AB19" s="682"/>
      <c r="AC19" s="682"/>
      <c r="AD19" s="683">
        <v>4930615</v>
      </c>
      <c r="AE19" s="683"/>
      <c r="AF19" s="683"/>
      <c r="AG19" s="683"/>
      <c r="AH19" s="683"/>
      <c r="AI19" s="683"/>
      <c r="AJ19" s="683"/>
      <c r="AK19" s="683"/>
      <c r="AL19" s="684">
        <v>40.4</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113111</v>
      </c>
      <c r="BH19" s="680"/>
      <c r="BI19" s="680"/>
      <c r="BJ19" s="680"/>
      <c r="BK19" s="680"/>
      <c r="BL19" s="680"/>
      <c r="BM19" s="680"/>
      <c r="BN19" s="681"/>
      <c r="BO19" s="682">
        <v>1.8</v>
      </c>
      <c r="BP19" s="682"/>
      <c r="BQ19" s="682"/>
      <c r="BR19" s="682"/>
      <c r="BS19" s="688" t="s">
        <v>128</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172</v>
      </c>
      <c r="DA19" s="682"/>
      <c r="DB19" s="682"/>
      <c r="DC19" s="682"/>
      <c r="DD19" s="688" t="s">
        <v>172</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2">
      <c r="B20" s="676" t="s">
        <v>269</v>
      </c>
      <c r="C20" s="677"/>
      <c r="D20" s="677"/>
      <c r="E20" s="677"/>
      <c r="F20" s="677"/>
      <c r="G20" s="677"/>
      <c r="H20" s="677"/>
      <c r="I20" s="677"/>
      <c r="J20" s="677"/>
      <c r="K20" s="677"/>
      <c r="L20" s="677"/>
      <c r="M20" s="677"/>
      <c r="N20" s="677"/>
      <c r="O20" s="677"/>
      <c r="P20" s="677"/>
      <c r="Q20" s="678"/>
      <c r="R20" s="679">
        <v>773900</v>
      </c>
      <c r="S20" s="680"/>
      <c r="T20" s="680"/>
      <c r="U20" s="680"/>
      <c r="V20" s="680"/>
      <c r="W20" s="680"/>
      <c r="X20" s="680"/>
      <c r="Y20" s="681"/>
      <c r="Z20" s="682">
        <v>3.8</v>
      </c>
      <c r="AA20" s="682"/>
      <c r="AB20" s="682"/>
      <c r="AC20" s="682"/>
      <c r="AD20" s="683" t="s">
        <v>172</v>
      </c>
      <c r="AE20" s="683"/>
      <c r="AF20" s="683"/>
      <c r="AG20" s="683"/>
      <c r="AH20" s="683"/>
      <c r="AI20" s="683"/>
      <c r="AJ20" s="683"/>
      <c r="AK20" s="683"/>
      <c r="AL20" s="684" t="s">
        <v>172</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113111</v>
      </c>
      <c r="BH20" s="680"/>
      <c r="BI20" s="680"/>
      <c r="BJ20" s="680"/>
      <c r="BK20" s="680"/>
      <c r="BL20" s="680"/>
      <c r="BM20" s="680"/>
      <c r="BN20" s="681"/>
      <c r="BO20" s="682">
        <v>1.8</v>
      </c>
      <c r="BP20" s="682"/>
      <c r="BQ20" s="682"/>
      <c r="BR20" s="682"/>
      <c r="BS20" s="688" t="s">
        <v>172</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19685276</v>
      </c>
      <c r="CS20" s="680"/>
      <c r="CT20" s="680"/>
      <c r="CU20" s="680"/>
      <c r="CV20" s="680"/>
      <c r="CW20" s="680"/>
      <c r="CX20" s="680"/>
      <c r="CY20" s="681"/>
      <c r="CZ20" s="682">
        <v>100</v>
      </c>
      <c r="DA20" s="682"/>
      <c r="DB20" s="682"/>
      <c r="DC20" s="682"/>
      <c r="DD20" s="688">
        <v>2292710</v>
      </c>
      <c r="DE20" s="680"/>
      <c r="DF20" s="680"/>
      <c r="DG20" s="680"/>
      <c r="DH20" s="680"/>
      <c r="DI20" s="680"/>
      <c r="DJ20" s="680"/>
      <c r="DK20" s="680"/>
      <c r="DL20" s="680"/>
      <c r="DM20" s="680"/>
      <c r="DN20" s="680"/>
      <c r="DO20" s="680"/>
      <c r="DP20" s="681"/>
      <c r="DQ20" s="688">
        <v>13814019</v>
      </c>
      <c r="DR20" s="680"/>
      <c r="DS20" s="680"/>
      <c r="DT20" s="680"/>
      <c r="DU20" s="680"/>
      <c r="DV20" s="680"/>
      <c r="DW20" s="680"/>
      <c r="DX20" s="680"/>
      <c r="DY20" s="680"/>
      <c r="DZ20" s="680"/>
      <c r="EA20" s="680"/>
      <c r="EB20" s="680"/>
      <c r="EC20" s="689"/>
    </row>
    <row r="21" spans="2:133" ht="11.25" customHeight="1" x14ac:dyDescent="0.2">
      <c r="B21" s="676" t="s">
        <v>272</v>
      </c>
      <c r="C21" s="677"/>
      <c r="D21" s="677"/>
      <c r="E21" s="677"/>
      <c r="F21" s="677"/>
      <c r="G21" s="677"/>
      <c r="H21" s="677"/>
      <c r="I21" s="677"/>
      <c r="J21" s="677"/>
      <c r="K21" s="677"/>
      <c r="L21" s="677"/>
      <c r="M21" s="677"/>
      <c r="N21" s="677"/>
      <c r="O21" s="677"/>
      <c r="P21" s="677"/>
      <c r="Q21" s="678"/>
      <c r="R21" s="679" t="s">
        <v>172</v>
      </c>
      <c r="S21" s="680"/>
      <c r="T21" s="680"/>
      <c r="U21" s="680"/>
      <c r="V21" s="680"/>
      <c r="W21" s="680"/>
      <c r="X21" s="680"/>
      <c r="Y21" s="681"/>
      <c r="Z21" s="682" t="s">
        <v>128</v>
      </c>
      <c r="AA21" s="682"/>
      <c r="AB21" s="682"/>
      <c r="AC21" s="682"/>
      <c r="AD21" s="683" t="s">
        <v>172</v>
      </c>
      <c r="AE21" s="683"/>
      <c r="AF21" s="683"/>
      <c r="AG21" s="683"/>
      <c r="AH21" s="683"/>
      <c r="AI21" s="683"/>
      <c r="AJ21" s="683"/>
      <c r="AK21" s="683"/>
      <c r="AL21" s="684" t="s">
        <v>128</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17617</v>
      </c>
      <c r="BH21" s="680"/>
      <c r="BI21" s="680"/>
      <c r="BJ21" s="680"/>
      <c r="BK21" s="680"/>
      <c r="BL21" s="680"/>
      <c r="BM21" s="680"/>
      <c r="BN21" s="681"/>
      <c r="BO21" s="682">
        <v>0.3</v>
      </c>
      <c r="BP21" s="682"/>
      <c r="BQ21" s="682"/>
      <c r="BR21" s="682"/>
      <c r="BS21" s="688" t="s">
        <v>172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274</v>
      </c>
      <c r="C22" s="677"/>
      <c r="D22" s="677"/>
      <c r="E22" s="677"/>
      <c r="F22" s="677"/>
      <c r="G22" s="677"/>
      <c r="H22" s="677"/>
      <c r="I22" s="677"/>
      <c r="J22" s="677"/>
      <c r="K22" s="677"/>
      <c r="L22" s="677"/>
      <c r="M22" s="677"/>
      <c r="N22" s="677"/>
      <c r="O22" s="677"/>
      <c r="P22" s="677"/>
      <c r="Q22" s="678"/>
      <c r="R22" s="679">
        <v>13031209</v>
      </c>
      <c r="S22" s="680"/>
      <c r="T22" s="680"/>
      <c r="U22" s="680"/>
      <c r="V22" s="680"/>
      <c r="W22" s="680"/>
      <c r="X22" s="680"/>
      <c r="Y22" s="681"/>
      <c r="Z22" s="682">
        <v>63.4</v>
      </c>
      <c r="AA22" s="682"/>
      <c r="AB22" s="682"/>
      <c r="AC22" s="682"/>
      <c r="AD22" s="683">
        <v>12161815</v>
      </c>
      <c r="AE22" s="683"/>
      <c r="AF22" s="683"/>
      <c r="AG22" s="683"/>
      <c r="AH22" s="683"/>
      <c r="AI22" s="683"/>
      <c r="AJ22" s="683"/>
      <c r="AK22" s="683"/>
      <c r="AL22" s="684">
        <v>99.6</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172</v>
      </c>
      <c r="BP22" s="682"/>
      <c r="BQ22" s="682"/>
      <c r="BR22" s="682"/>
      <c r="BS22" s="688" t="s">
        <v>128</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277</v>
      </c>
      <c r="C23" s="677"/>
      <c r="D23" s="677"/>
      <c r="E23" s="677"/>
      <c r="F23" s="677"/>
      <c r="G23" s="677"/>
      <c r="H23" s="677"/>
      <c r="I23" s="677"/>
      <c r="J23" s="677"/>
      <c r="K23" s="677"/>
      <c r="L23" s="677"/>
      <c r="M23" s="677"/>
      <c r="N23" s="677"/>
      <c r="O23" s="677"/>
      <c r="P23" s="677"/>
      <c r="Q23" s="678"/>
      <c r="R23" s="679">
        <v>4119</v>
      </c>
      <c r="S23" s="680"/>
      <c r="T23" s="680"/>
      <c r="U23" s="680"/>
      <c r="V23" s="680"/>
      <c r="W23" s="680"/>
      <c r="X23" s="680"/>
      <c r="Y23" s="681"/>
      <c r="Z23" s="682">
        <v>0</v>
      </c>
      <c r="AA23" s="682"/>
      <c r="AB23" s="682"/>
      <c r="AC23" s="682"/>
      <c r="AD23" s="683">
        <v>4119</v>
      </c>
      <c r="AE23" s="683"/>
      <c r="AF23" s="683"/>
      <c r="AG23" s="683"/>
      <c r="AH23" s="683"/>
      <c r="AI23" s="683"/>
      <c r="AJ23" s="683"/>
      <c r="AK23" s="683"/>
      <c r="AL23" s="684">
        <v>0</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95494</v>
      </c>
      <c r="BH23" s="680"/>
      <c r="BI23" s="680"/>
      <c r="BJ23" s="680"/>
      <c r="BK23" s="680"/>
      <c r="BL23" s="680"/>
      <c r="BM23" s="680"/>
      <c r="BN23" s="681"/>
      <c r="BO23" s="682">
        <v>1.5</v>
      </c>
      <c r="BP23" s="682"/>
      <c r="BQ23" s="682"/>
      <c r="BR23" s="682"/>
      <c r="BS23" s="688" t="s">
        <v>128</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2">
      <c r="B24" s="676" t="s">
        <v>284</v>
      </c>
      <c r="C24" s="677"/>
      <c r="D24" s="677"/>
      <c r="E24" s="677"/>
      <c r="F24" s="677"/>
      <c r="G24" s="677"/>
      <c r="H24" s="677"/>
      <c r="I24" s="677"/>
      <c r="J24" s="677"/>
      <c r="K24" s="677"/>
      <c r="L24" s="677"/>
      <c r="M24" s="677"/>
      <c r="N24" s="677"/>
      <c r="O24" s="677"/>
      <c r="P24" s="677"/>
      <c r="Q24" s="678"/>
      <c r="R24" s="679">
        <v>148664</v>
      </c>
      <c r="S24" s="680"/>
      <c r="T24" s="680"/>
      <c r="U24" s="680"/>
      <c r="V24" s="680"/>
      <c r="W24" s="680"/>
      <c r="X24" s="680"/>
      <c r="Y24" s="681"/>
      <c r="Z24" s="682">
        <v>0.7</v>
      </c>
      <c r="AA24" s="682"/>
      <c r="AB24" s="682"/>
      <c r="AC24" s="682"/>
      <c r="AD24" s="683" t="s">
        <v>172</v>
      </c>
      <c r="AE24" s="683"/>
      <c r="AF24" s="683"/>
      <c r="AG24" s="683"/>
      <c r="AH24" s="683"/>
      <c r="AI24" s="683"/>
      <c r="AJ24" s="683"/>
      <c r="AK24" s="683"/>
      <c r="AL24" s="684" t="s">
        <v>172</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172</v>
      </c>
      <c r="BH24" s="680"/>
      <c r="BI24" s="680"/>
      <c r="BJ24" s="680"/>
      <c r="BK24" s="680"/>
      <c r="BL24" s="680"/>
      <c r="BM24" s="680"/>
      <c r="BN24" s="681"/>
      <c r="BO24" s="682" t="s">
        <v>128</v>
      </c>
      <c r="BP24" s="682"/>
      <c r="BQ24" s="682"/>
      <c r="BR24" s="682"/>
      <c r="BS24" s="688" t="s">
        <v>172</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8384313</v>
      </c>
      <c r="CS24" s="669"/>
      <c r="CT24" s="669"/>
      <c r="CU24" s="669"/>
      <c r="CV24" s="669"/>
      <c r="CW24" s="669"/>
      <c r="CX24" s="669"/>
      <c r="CY24" s="670"/>
      <c r="CZ24" s="673">
        <v>42.6</v>
      </c>
      <c r="DA24" s="674"/>
      <c r="DB24" s="674"/>
      <c r="DC24" s="693"/>
      <c r="DD24" s="712">
        <v>6209665</v>
      </c>
      <c r="DE24" s="669"/>
      <c r="DF24" s="669"/>
      <c r="DG24" s="669"/>
      <c r="DH24" s="669"/>
      <c r="DI24" s="669"/>
      <c r="DJ24" s="669"/>
      <c r="DK24" s="670"/>
      <c r="DL24" s="712">
        <v>5744204</v>
      </c>
      <c r="DM24" s="669"/>
      <c r="DN24" s="669"/>
      <c r="DO24" s="669"/>
      <c r="DP24" s="669"/>
      <c r="DQ24" s="669"/>
      <c r="DR24" s="669"/>
      <c r="DS24" s="669"/>
      <c r="DT24" s="669"/>
      <c r="DU24" s="669"/>
      <c r="DV24" s="670"/>
      <c r="DW24" s="673">
        <v>44.4</v>
      </c>
      <c r="DX24" s="674"/>
      <c r="DY24" s="674"/>
      <c r="DZ24" s="674"/>
      <c r="EA24" s="674"/>
      <c r="EB24" s="674"/>
      <c r="EC24" s="675"/>
    </row>
    <row r="25" spans="2:133" ht="11.25" customHeight="1" x14ac:dyDescent="0.2">
      <c r="B25" s="676" t="s">
        <v>287</v>
      </c>
      <c r="C25" s="677"/>
      <c r="D25" s="677"/>
      <c r="E25" s="677"/>
      <c r="F25" s="677"/>
      <c r="G25" s="677"/>
      <c r="H25" s="677"/>
      <c r="I25" s="677"/>
      <c r="J25" s="677"/>
      <c r="K25" s="677"/>
      <c r="L25" s="677"/>
      <c r="M25" s="677"/>
      <c r="N25" s="677"/>
      <c r="O25" s="677"/>
      <c r="P25" s="677"/>
      <c r="Q25" s="678"/>
      <c r="R25" s="679">
        <v>148242</v>
      </c>
      <c r="S25" s="680"/>
      <c r="T25" s="680"/>
      <c r="U25" s="680"/>
      <c r="V25" s="680"/>
      <c r="W25" s="680"/>
      <c r="X25" s="680"/>
      <c r="Y25" s="681"/>
      <c r="Z25" s="682">
        <v>0.7</v>
      </c>
      <c r="AA25" s="682"/>
      <c r="AB25" s="682"/>
      <c r="AC25" s="682"/>
      <c r="AD25" s="683">
        <v>10017</v>
      </c>
      <c r="AE25" s="683"/>
      <c r="AF25" s="683"/>
      <c r="AG25" s="683"/>
      <c r="AH25" s="683"/>
      <c r="AI25" s="683"/>
      <c r="AJ25" s="683"/>
      <c r="AK25" s="683"/>
      <c r="AL25" s="684">
        <v>0.1</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172</v>
      </c>
      <c r="BP25" s="682"/>
      <c r="BQ25" s="682"/>
      <c r="BR25" s="682"/>
      <c r="BS25" s="688" t="s">
        <v>172</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3036109</v>
      </c>
      <c r="CS25" s="715"/>
      <c r="CT25" s="715"/>
      <c r="CU25" s="715"/>
      <c r="CV25" s="715"/>
      <c r="CW25" s="715"/>
      <c r="CX25" s="715"/>
      <c r="CY25" s="716"/>
      <c r="CZ25" s="684">
        <v>15.4</v>
      </c>
      <c r="DA25" s="713"/>
      <c r="DB25" s="713"/>
      <c r="DC25" s="717"/>
      <c r="DD25" s="688">
        <v>2871599</v>
      </c>
      <c r="DE25" s="715"/>
      <c r="DF25" s="715"/>
      <c r="DG25" s="715"/>
      <c r="DH25" s="715"/>
      <c r="DI25" s="715"/>
      <c r="DJ25" s="715"/>
      <c r="DK25" s="716"/>
      <c r="DL25" s="688">
        <v>2839001</v>
      </c>
      <c r="DM25" s="715"/>
      <c r="DN25" s="715"/>
      <c r="DO25" s="715"/>
      <c r="DP25" s="715"/>
      <c r="DQ25" s="715"/>
      <c r="DR25" s="715"/>
      <c r="DS25" s="715"/>
      <c r="DT25" s="715"/>
      <c r="DU25" s="715"/>
      <c r="DV25" s="716"/>
      <c r="DW25" s="684">
        <v>22</v>
      </c>
      <c r="DX25" s="713"/>
      <c r="DY25" s="713"/>
      <c r="DZ25" s="713"/>
      <c r="EA25" s="713"/>
      <c r="EB25" s="713"/>
      <c r="EC25" s="714"/>
    </row>
    <row r="26" spans="2:133" ht="11.25" customHeight="1" x14ac:dyDescent="0.2">
      <c r="B26" s="676" t="s">
        <v>290</v>
      </c>
      <c r="C26" s="677"/>
      <c r="D26" s="677"/>
      <c r="E26" s="677"/>
      <c r="F26" s="677"/>
      <c r="G26" s="677"/>
      <c r="H26" s="677"/>
      <c r="I26" s="677"/>
      <c r="J26" s="677"/>
      <c r="K26" s="677"/>
      <c r="L26" s="677"/>
      <c r="M26" s="677"/>
      <c r="N26" s="677"/>
      <c r="O26" s="677"/>
      <c r="P26" s="677"/>
      <c r="Q26" s="678"/>
      <c r="R26" s="679">
        <v>21958</v>
      </c>
      <c r="S26" s="680"/>
      <c r="T26" s="680"/>
      <c r="U26" s="680"/>
      <c r="V26" s="680"/>
      <c r="W26" s="680"/>
      <c r="X26" s="680"/>
      <c r="Y26" s="681"/>
      <c r="Z26" s="682">
        <v>0.1</v>
      </c>
      <c r="AA26" s="682"/>
      <c r="AB26" s="682"/>
      <c r="AC26" s="682"/>
      <c r="AD26" s="683" t="s">
        <v>128</v>
      </c>
      <c r="AE26" s="683"/>
      <c r="AF26" s="683"/>
      <c r="AG26" s="683"/>
      <c r="AH26" s="683"/>
      <c r="AI26" s="683"/>
      <c r="AJ26" s="683"/>
      <c r="AK26" s="683"/>
      <c r="AL26" s="684" t="s">
        <v>172</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172</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2055892</v>
      </c>
      <c r="CS26" s="680"/>
      <c r="CT26" s="680"/>
      <c r="CU26" s="680"/>
      <c r="CV26" s="680"/>
      <c r="CW26" s="680"/>
      <c r="CX26" s="680"/>
      <c r="CY26" s="681"/>
      <c r="CZ26" s="684">
        <v>10.4</v>
      </c>
      <c r="DA26" s="713"/>
      <c r="DB26" s="713"/>
      <c r="DC26" s="717"/>
      <c r="DD26" s="688">
        <v>1912769</v>
      </c>
      <c r="DE26" s="680"/>
      <c r="DF26" s="680"/>
      <c r="DG26" s="680"/>
      <c r="DH26" s="680"/>
      <c r="DI26" s="680"/>
      <c r="DJ26" s="680"/>
      <c r="DK26" s="681"/>
      <c r="DL26" s="688" t="s">
        <v>128</v>
      </c>
      <c r="DM26" s="680"/>
      <c r="DN26" s="680"/>
      <c r="DO26" s="680"/>
      <c r="DP26" s="680"/>
      <c r="DQ26" s="680"/>
      <c r="DR26" s="680"/>
      <c r="DS26" s="680"/>
      <c r="DT26" s="680"/>
      <c r="DU26" s="680"/>
      <c r="DV26" s="681"/>
      <c r="DW26" s="684" t="s">
        <v>172</v>
      </c>
      <c r="DX26" s="713"/>
      <c r="DY26" s="713"/>
      <c r="DZ26" s="713"/>
      <c r="EA26" s="713"/>
      <c r="EB26" s="713"/>
      <c r="EC26" s="714"/>
    </row>
    <row r="27" spans="2:133" ht="11.25" customHeight="1" x14ac:dyDescent="0.2">
      <c r="B27" s="676" t="s">
        <v>293</v>
      </c>
      <c r="C27" s="677"/>
      <c r="D27" s="677"/>
      <c r="E27" s="677"/>
      <c r="F27" s="677"/>
      <c r="G27" s="677"/>
      <c r="H27" s="677"/>
      <c r="I27" s="677"/>
      <c r="J27" s="677"/>
      <c r="K27" s="677"/>
      <c r="L27" s="677"/>
      <c r="M27" s="677"/>
      <c r="N27" s="677"/>
      <c r="O27" s="677"/>
      <c r="P27" s="677"/>
      <c r="Q27" s="678"/>
      <c r="R27" s="679">
        <v>1928948</v>
      </c>
      <c r="S27" s="680"/>
      <c r="T27" s="680"/>
      <c r="U27" s="680"/>
      <c r="V27" s="680"/>
      <c r="W27" s="680"/>
      <c r="X27" s="680"/>
      <c r="Y27" s="681"/>
      <c r="Z27" s="682">
        <v>9.4</v>
      </c>
      <c r="AA27" s="682"/>
      <c r="AB27" s="682"/>
      <c r="AC27" s="682"/>
      <c r="AD27" s="683" t="s">
        <v>172</v>
      </c>
      <c r="AE27" s="683"/>
      <c r="AF27" s="683"/>
      <c r="AG27" s="683"/>
      <c r="AH27" s="683"/>
      <c r="AI27" s="683"/>
      <c r="AJ27" s="683"/>
      <c r="AK27" s="683"/>
      <c r="AL27" s="684" t="s">
        <v>128</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6380026</v>
      </c>
      <c r="BH27" s="680"/>
      <c r="BI27" s="680"/>
      <c r="BJ27" s="680"/>
      <c r="BK27" s="680"/>
      <c r="BL27" s="680"/>
      <c r="BM27" s="680"/>
      <c r="BN27" s="681"/>
      <c r="BO27" s="682">
        <v>100</v>
      </c>
      <c r="BP27" s="682"/>
      <c r="BQ27" s="682"/>
      <c r="BR27" s="682"/>
      <c r="BS27" s="688">
        <v>60237</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3107100</v>
      </c>
      <c r="CS27" s="715"/>
      <c r="CT27" s="715"/>
      <c r="CU27" s="715"/>
      <c r="CV27" s="715"/>
      <c r="CW27" s="715"/>
      <c r="CX27" s="715"/>
      <c r="CY27" s="716"/>
      <c r="CZ27" s="684">
        <v>15.8</v>
      </c>
      <c r="DA27" s="713"/>
      <c r="DB27" s="713"/>
      <c r="DC27" s="717"/>
      <c r="DD27" s="688">
        <v>1099680</v>
      </c>
      <c r="DE27" s="715"/>
      <c r="DF27" s="715"/>
      <c r="DG27" s="715"/>
      <c r="DH27" s="715"/>
      <c r="DI27" s="715"/>
      <c r="DJ27" s="715"/>
      <c r="DK27" s="716"/>
      <c r="DL27" s="688">
        <v>1016206</v>
      </c>
      <c r="DM27" s="715"/>
      <c r="DN27" s="715"/>
      <c r="DO27" s="715"/>
      <c r="DP27" s="715"/>
      <c r="DQ27" s="715"/>
      <c r="DR27" s="715"/>
      <c r="DS27" s="715"/>
      <c r="DT27" s="715"/>
      <c r="DU27" s="715"/>
      <c r="DV27" s="716"/>
      <c r="DW27" s="684">
        <v>7.9</v>
      </c>
      <c r="DX27" s="713"/>
      <c r="DY27" s="713"/>
      <c r="DZ27" s="713"/>
      <c r="EA27" s="713"/>
      <c r="EB27" s="713"/>
      <c r="EC27" s="714"/>
    </row>
    <row r="28" spans="2:133" ht="11.25" customHeight="1" x14ac:dyDescent="0.2">
      <c r="B28" s="721" t="s">
        <v>296</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2241104</v>
      </c>
      <c r="CS28" s="680"/>
      <c r="CT28" s="680"/>
      <c r="CU28" s="680"/>
      <c r="CV28" s="680"/>
      <c r="CW28" s="680"/>
      <c r="CX28" s="680"/>
      <c r="CY28" s="681"/>
      <c r="CZ28" s="684">
        <v>11.4</v>
      </c>
      <c r="DA28" s="713"/>
      <c r="DB28" s="713"/>
      <c r="DC28" s="717"/>
      <c r="DD28" s="688">
        <v>2238386</v>
      </c>
      <c r="DE28" s="680"/>
      <c r="DF28" s="680"/>
      <c r="DG28" s="680"/>
      <c r="DH28" s="680"/>
      <c r="DI28" s="680"/>
      <c r="DJ28" s="680"/>
      <c r="DK28" s="681"/>
      <c r="DL28" s="688">
        <v>1888997</v>
      </c>
      <c r="DM28" s="680"/>
      <c r="DN28" s="680"/>
      <c r="DO28" s="680"/>
      <c r="DP28" s="680"/>
      <c r="DQ28" s="680"/>
      <c r="DR28" s="680"/>
      <c r="DS28" s="680"/>
      <c r="DT28" s="680"/>
      <c r="DU28" s="680"/>
      <c r="DV28" s="681"/>
      <c r="DW28" s="684">
        <v>14.6</v>
      </c>
      <c r="DX28" s="713"/>
      <c r="DY28" s="713"/>
      <c r="DZ28" s="713"/>
      <c r="EA28" s="713"/>
      <c r="EB28" s="713"/>
      <c r="EC28" s="714"/>
    </row>
    <row r="29" spans="2:133" ht="11.25" customHeight="1" x14ac:dyDescent="0.2">
      <c r="B29" s="676" t="s">
        <v>298</v>
      </c>
      <c r="C29" s="677"/>
      <c r="D29" s="677"/>
      <c r="E29" s="677"/>
      <c r="F29" s="677"/>
      <c r="G29" s="677"/>
      <c r="H29" s="677"/>
      <c r="I29" s="677"/>
      <c r="J29" s="677"/>
      <c r="K29" s="677"/>
      <c r="L29" s="677"/>
      <c r="M29" s="677"/>
      <c r="N29" s="677"/>
      <c r="O29" s="677"/>
      <c r="P29" s="677"/>
      <c r="Q29" s="678"/>
      <c r="R29" s="679">
        <v>1300127</v>
      </c>
      <c r="S29" s="680"/>
      <c r="T29" s="680"/>
      <c r="U29" s="680"/>
      <c r="V29" s="680"/>
      <c r="W29" s="680"/>
      <c r="X29" s="680"/>
      <c r="Y29" s="681"/>
      <c r="Z29" s="682">
        <v>6.3</v>
      </c>
      <c r="AA29" s="682"/>
      <c r="AB29" s="682"/>
      <c r="AC29" s="682"/>
      <c r="AD29" s="683" t="s">
        <v>172</v>
      </c>
      <c r="AE29" s="683"/>
      <c r="AF29" s="683"/>
      <c r="AG29" s="683"/>
      <c r="AH29" s="683"/>
      <c r="AI29" s="683"/>
      <c r="AJ29" s="683"/>
      <c r="AK29" s="683"/>
      <c r="AL29" s="684" t="s">
        <v>128</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70</v>
      </c>
      <c r="CG29" s="695"/>
      <c r="CH29" s="695"/>
      <c r="CI29" s="695"/>
      <c r="CJ29" s="695"/>
      <c r="CK29" s="695"/>
      <c r="CL29" s="695"/>
      <c r="CM29" s="695"/>
      <c r="CN29" s="695"/>
      <c r="CO29" s="695"/>
      <c r="CP29" s="695"/>
      <c r="CQ29" s="696"/>
      <c r="CR29" s="679">
        <v>2241090</v>
      </c>
      <c r="CS29" s="715"/>
      <c r="CT29" s="715"/>
      <c r="CU29" s="715"/>
      <c r="CV29" s="715"/>
      <c r="CW29" s="715"/>
      <c r="CX29" s="715"/>
      <c r="CY29" s="716"/>
      <c r="CZ29" s="684">
        <v>11.4</v>
      </c>
      <c r="DA29" s="713"/>
      <c r="DB29" s="713"/>
      <c r="DC29" s="717"/>
      <c r="DD29" s="688">
        <v>2238372</v>
      </c>
      <c r="DE29" s="715"/>
      <c r="DF29" s="715"/>
      <c r="DG29" s="715"/>
      <c r="DH29" s="715"/>
      <c r="DI29" s="715"/>
      <c r="DJ29" s="715"/>
      <c r="DK29" s="716"/>
      <c r="DL29" s="688">
        <v>1888983</v>
      </c>
      <c r="DM29" s="715"/>
      <c r="DN29" s="715"/>
      <c r="DO29" s="715"/>
      <c r="DP29" s="715"/>
      <c r="DQ29" s="715"/>
      <c r="DR29" s="715"/>
      <c r="DS29" s="715"/>
      <c r="DT29" s="715"/>
      <c r="DU29" s="715"/>
      <c r="DV29" s="716"/>
      <c r="DW29" s="684">
        <v>14.6</v>
      </c>
      <c r="DX29" s="713"/>
      <c r="DY29" s="713"/>
      <c r="DZ29" s="713"/>
      <c r="EA29" s="713"/>
      <c r="EB29" s="713"/>
      <c r="EC29" s="714"/>
    </row>
    <row r="30" spans="2:133" ht="11.25" customHeight="1" x14ac:dyDescent="0.2">
      <c r="B30" s="676" t="s">
        <v>302</v>
      </c>
      <c r="C30" s="677"/>
      <c r="D30" s="677"/>
      <c r="E30" s="677"/>
      <c r="F30" s="677"/>
      <c r="G30" s="677"/>
      <c r="H30" s="677"/>
      <c r="I30" s="677"/>
      <c r="J30" s="677"/>
      <c r="K30" s="677"/>
      <c r="L30" s="677"/>
      <c r="M30" s="677"/>
      <c r="N30" s="677"/>
      <c r="O30" s="677"/>
      <c r="P30" s="677"/>
      <c r="Q30" s="678"/>
      <c r="R30" s="679">
        <v>103067</v>
      </c>
      <c r="S30" s="680"/>
      <c r="T30" s="680"/>
      <c r="U30" s="680"/>
      <c r="V30" s="680"/>
      <c r="W30" s="680"/>
      <c r="X30" s="680"/>
      <c r="Y30" s="681"/>
      <c r="Z30" s="682">
        <v>0.5</v>
      </c>
      <c r="AA30" s="682"/>
      <c r="AB30" s="682"/>
      <c r="AC30" s="682"/>
      <c r="AD30" s="683">
        <v>21594</v>
      </c>
      <c r="AE30" s="683"/>
      <c r="AF30" s="683"/>
      <c r="AG30" s="683"/>
      <c r="AH30" s="683"/>
      <c r="AI30" s="683"/>
      <c r="AJ30" s="683"/>
      <c r="AK30" s="683"/>
      <c r="AL30" s="684">
        <v>0.2</v>
      </c>
      <c r="AM30" s="685"/>
      <c r="AN30" s="685"/>
      <c r="AO30" s="686"/>
      <c r="AP30" s="727" t="s">
        <v>303</v>
      </c>
      <c r="AQ30" s="728"/>
      <c r="AR30" s="728"/>
      <c r="AS30" s="728"/>
      <c r="AT30" s="733" t="s">
        <v>304</v>
      </c>
      <c r="AU30" s="230"/>
      <c r="AV30" s="230"/>
      <c r="AW30" s="230"/>
      <c r="AX30" s="665" t="s">
        <v>185</v>
      </c>
      <c r="AY30" s="666"/>
      <c r="AZ30" s="666"/>
      <c r="BA30" s="666"/>
      <c r="BB30" s="666"/>
      <c r="BC30" s="666"/>
      <c r="BD30" s="666"/>
      <c r="BE30" s="666"/>
      <c r="BF30" s="667"/>
      <c r="BG30" s="739">
        <v>99.5</v>
      </c>
      <c r="BH30" s="740"/>
      <c r="BI30" s="740"/>
      <c r="BJ30" s="740"/>
      <c r="BK30" s="740"/>
      <c r="BL30" s="740"/>
      <c r="BM30" s="674">
        <v>96.9</v>
      </c>
      <c r="BN30" s="740"/>
      <c r="BO30" s="740"/>
      <c r="BP30" s="740"/>
      <c r="BQ30" s="741"/>
      <c r="BR30" s="739">
        <v>99.5</v>
      </c>
      <c r="BS30" s="740"/>
      <c r="BT30" s="740"/>
      <c r="BU30" s="740"/>
      <c r="BV30" s="740"/>
      <c r="BW30" s="740"/>
      <c r="BX30" s="674">
        <v>96.5</v>
      </c>
      <c r="BY30" s="740"/>
      <c r="BZ30" s="740"/>
      <c r="CA30" s="740"/>
      <c r="CB30" s="741"/>
      <c r="CD30" s="744"/>
      <c r="CE30" s="745"/>
      <c r="CF30" s="694" t="s">
        <v>305</v>
      </c>
      <c r="CG30" s="695"/>
      <c r="CH30" s="695"/>
      <c r="CI30" s="695"/>
      <c r="CJ30" s="695"/>
      <c r="CK30" s="695"/>
      <c r="CL30" s="695"/>
      <c r="CM30" s="695"/>
      <c r="CN30" s="695"/>
      <c r="CO30" s="695"/>
      <c r="CP30" s="695"/>
      <c r="CQ30" s="696"/>
      <c r="CR30" s="679">
        <v>2057765</v>
      </c>
      <c r="CS30" s="680"/>
      <c r="CT30" s="680"/>
      <c r="CU30" s="680"/>
      <c r="CV30" s="680"/>
      <c r="CW30" s="680"/>
      <c r="CX30" s="680"/>
      <c r="CY30" s="681"/>
      <c r="CZ30" s="684">
        <v>10.5</v>
      </c>
      <c r="DA30" s="713"/>
      <c r="DB30" s="713"/>
      <c r="DC30" s="717"/>
      <c r="DD30" s="688">
        <v>2055047</v>
      </c>
      <c r="DE30" s="680"/>
      <c r="DF30" s="680"/>
      <c r="DG30" s="680"/>
      <c r="DH30" s="680"/>
      <c r="DI30" s="680"/>
      <c r="DJ30" s="680"/>
      <c r="DK30" s="681"/>
      <c r="DL30" s="688">
        <v>1707545</v>
      </c>
      <c r="DM30" s="680"/>
      <c r="DN30" s="680"/>
      <c r="DO30" s="680"/>
      <c r="DP30" s="680"/>
      <c r="DQ30" s="680"/>
      <c r="DR30" s="680"/>
      <c r="DS30" s="680"/>
      <c r="DT30" s="680"/>
      <c r="DU30" s="680"/>
      <c r="DV30" s="681"/>
      <c r="DW30" s="684">
        <v>13.2</v>
      </c>
      <c r="DX30" s="713"/>
      <c r="DY30" s="713"/>
      <c r="DZ30" s="713"/>
      <c r="EA30" s="713"/>
      <c r="EB30" s="713"/>
      <c r="EC30" s="714"/>
    </row>
    <row r="31" spans="2:133" ht="11.25" customHeight="1" x14ac:dyDescent="0.2">
      <c r="B31" s="676" t="s">
        <v>306</v>
      </c>
      <c r="C31" s="677"/>
      <c r="D31" s="677"/>
      <c r="E31" s="677"/>
      <c r="F31" s="677"/>
      <c r="G31" s="677"/>
      <c r="H31" s="677"/>
      <c r="I31" s="677"/>
      <c r="J31" s="677"/>
      <c r="K31" s="677"/>
      <c r="L31" s="677"/>
      <c r="M31" s="677"/>
      <c r="N31" s="677"/>
      <c r="O31" s="677"/>
      <c r="P31" s="677"/>
      <c r="Q31" s="678"/>
      <c r="R31" s="679">
        <v>87340</v>
      </c>
      <c r="S31" s="680"/>
      <c r="T31" s="680"/>
      <c r="U31" s="680"/>
      <c r="V31" s="680"/>
      <c r="W31" s="680"/>
      <c r="X31" s="680"/>
      <c r="Y31" s="681"/>
      <c r="Z31" s="682">
        <v>0.4</v>
      </c>
      <c r="AA31" s="682"/>
      <c r="AB31" s="682"/>
      <c r="AC31" s="682"/>
      <c r="AD31" s="683" t="s">
        <v>128</v>
      </c>
      <c r="AE31" s="683"/>
      <c r="AF31" s="683"/>
      <c r="AG31" s="683"/>
      <c r="AH31" s="683"/>
      <c r="AI31" s="683"/>
      <c r="AJ31" s="683"/>
      <c r="AK31" s="683"/>
      <c r="AL31" s="684" t="s">
        <v>172</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99.5</v>
      </c>
      <c r="BH31" s="715"/>
      <c r="BI31" s="715"/>
      <c r="BJ31" s="715"/>
      <c r="BK31" s="715"/>
      <c r="BL31" s="715"/>
      <c r="BM31" s="685">
        <v>97.4</v>
      </c>
      <c r="BN31" s="737"/>
      <c r="BO31" s="737"/>
      <c r="BP31" s="737"/>
      <c r="BQ31" s="738"/>
      <c r="BR31" s="736">
        <v>99.6</v>
      </c>
      <c r="BS31" s="715"/>
      <c r="BT31" s="715"/>
      <c r="BU31" s="715"/>
      <c r="BV31" s="715"/>
      <c r="BW31" s="715"/>
      <c r="BX31" s="685">
        <v>97.2</v>
      </c>
      <c r="BY31" s="737"/>
      <c r="BZ31" s="737"/>
      <c r="CA31" s="737"/>
      <c r="CB31" s="738"/>
      <c r="CD31" s="744"/>
      <c r="CE31" s="745"/>
      <c r="CF31" s="694" t="s">
        <v>309</v>
      </c>
      <c r="CG31" s="695"/>
      <c r="CH31" s="695"/>
      <c r="CI31" s="695"/>
      <c r="CJ31" s="695"/>
      <c r="CK31" s="695"/>
      <c r="CL31" s="695"/>
      <c r="CM31" s="695"/>
      <c r="CN31" s="695"/>
      <c r="CO31" s="695"/>
      <c r="CP31" s="695"/>
      <c r="CQ31" s="696"/>
      <c r="CR31" s="679">
        <v>183325</v>
      </c>
      <c r="CS31" s="715"/>
      <c r="CT31" s="715"/>
      <c r="CU31" s="715"/>
      <c r="CV31" s="715"/>
      <c r="CW31" s="715"/>
      <c r="CX31" s="715"/>
      <c r="CY31" s="716"/>
      <c r="CZ31" s="684">
        <v>0.9</v>
      </c>
      <c r="DA31" s="713"/>
      <c r="DB31" s="713"/>
      <c r="DC31" s="717"/>
      <c r="DD31" s="688">
        <v>183325</v>
      </c>
      <c r="DE31" s="715"/>
      <c r="DF31" s="715"/>
      <c r="DG31" s="715"/>
      <c r="DH31" s="715"/>
      <c r="DI31" s="715"/>
      <c r="DJ31" s="715"/>
      <c r="DK31" s="716"/>
      <c r="DL31" s="688">
        <v>181438</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2">
      <c r="B32" s="676" t="s">
        <v>310</v>
      </c>
      <c r="C32" s="677"/>
      <c r="D32" s="677"/>
      <c r="E32" s="677"/>
      <c r="F32" s="677"/>
      <c r="G32" s="677"/>
      <c r="H32" s="677"/>
      <c r="I32" s="677"/>
      <c r="J32" s="677"/>
      <c r="K32" s="677"/>
      <c r="L32" s="677"/>
      <c r="M32" s="677"/>
      <c r="N32" s="677"/>
      <c r="O32" s="677"/>
      <c r="P32" s="677"/>
      <c r="Q32" s="678"/>
      <c r="R32" s="679">
        <v>123197</v>
      </c>
      <c r="S32" s="680"/>
      <c r="T32" s="680"/>
      <c r="U32" s="680"/>
      <c r="V32" s="680"/>
      <c r="W32" s="680"/>
      <c r="X32" s="680"/>
      <c r="Y32" s="681"/>
      <c r="Z32" s="682">
        <v>0.6</v>
      </c>
      <c r="AA32" s="682"/>
      <c r="AB32" s="682"/>
      <c r="AC32" s="682"/>
      <c r="AD32" s="683" t="s">
        <v>172</v>
      </c>
      <c r="AE32" s="683"/>
      <c r="AF32" s="683"/>
      <c r="AG32" s="683"/>
      <c r="AH32" s="683"/>
      <c r="AI32" s="683"/>
      <c r="AJ32" s="683"/>
      <c r="AK32" s="683"/>
      <c r="AL32" s="684" t="s">
        <v>172</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99.4</v>
      </c>
      <c r="BH32" s="749"/>
      <c r="BI32" s="749"/>
      <c r="BJ32" s="749"/>
      <c r="BK32" s="749"/>
      <c r="BL32" s="749"/>
      <c r="BM32" s="750">
        <v>96.4</v>
      </c>
      <c r="BN32" s="749"/>
      <c r="BO32" s="749"/>
      <c r="BP32" s="749"/>
      <c r="BQ32" s="751"/>
      <c r="BR32" s="748">
        <v>99.4</v>
      </c>
      <c r="BS32" s="749"/>
      <c r="BT32" s="749"/>
      <c r="BU32" s="749"/>
      <c r="BV32" s="749"/>
      <c r="BW32" s="749"/>
      <c r="BX32" s="750">
        <v>95.8</v>
      </c>
      <c r="BY32" s="749"/>
      <c r="BZ32" s="749"/>
      <c r="CA32" s="749"/>
      <c r="CB32" s="751"/>
      <c r="CD32" s="746"/>
      <c r="CE32" s="747"/>
      <c r="CF32" s="694" t="s">
        <v>312</v>
      </c>
      <c r="CG32" s="695"/>
      <c r="CH32" s="695"/>
      <c r="CI32" s="695"/>
      <c r="CJ32" s="695"/>
      <c r="CK32" s="695"/>
      <c r="CL32" s="695"/>
      <c r="CM32" s="695"/>
      <c r="CN32" s="695"/>
      <c r="CO32" s="695"/>
      <c r="CP32" s="695"/>
      <c r="CQ32" s="696"/>
      <c r="CR32" s="679">
        <v>14</v>
      </c>
      <c r="CS32" s="680"/>
      <c r="CT32" s="680"/>
      <c r="CU32" s="680"/>
      <c r="CV32" s="680"/>
      <c r="CW32" s="680"/>
      <c r="CX32" s="680"/>
      <c r="CY32" s="681"/>
      <c r="CZ32" s="684">
        <v>0</v>
      </c>
      <c r="DA32" s="713"/>
      <c r="DB32" s="713"/>
      <c r="DC32" s="717"/>
      <c r="DD32" s="688">
        <v>14</v>
      </c>
      <c r="DE32" s="680"/>
      <c r="DF32" s="680"/>
      <c r="DG32" s="680"/>
      <c r="DH32" s="680"/>
      <c r="DI32" s="680"/>
      <c r="DJ32" s="680"/>
      <c r="DK32" s="681"/>
      <c r="DL32" s="688">
        <v>14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313</v>
      </c>
      <c r="C33" s="677"/>
      <c r="D33" s="677"/>
      <c r="E33" s="677"/>
      <c r="F33" s="677"/>
      <c r="G33" s="677"/>
      <c r="H33" s="677"/>
      <c r="I33" s="677"/>
      <c r="J33" s="677"/>
      <c r="K33" s="677"/>
      <c r="L33" s="677"/>
      <c r="M33" s="677"/>
      <c r="N33" s="677"/>
      <c r="O33" s="677"/>
      <c r="P33" s="677"/>
      <c r="Q33" s="678"/>
      <c r="R33" s="679">
        <v>823452</v>
      </c>
      <c r="S33" s="680"/>
      <c r="T33" s="680"/>
      <c r="U33" s="680"/>
      <c r="V33" s="680"/>
      <c r="W33" s="680"/>
      <c r="X33" s="680"/>
      <c r="Y33" s="681"/>
      <c r="Z33" s="682">
        <v>4</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8930780</v>
      </c>
      <c r="CS33" s="715"/>
      <c r="CT33" s="715"/>
      <c r="CU33" s="715"/>
      <c r="CV33" s="715"/>
      <c r="CW33" s="715"/>
      <c r="CX33" s="715"/>
      <c r="CY33" s="716"/>
      <c r="CZ33" s="684">
        <v>45.4</v>
      </c>
      <c r="DA33" s="713"/>
      <c r="DB33" s="713"/>
      <c r="DC33" s="717"/>
      <c r="DD33" s="688">
        <v>7122861</v>
      </c>
      <c r="DE33" s="715"/>
      <c r="DF33" s="715"/>
      <c r="DG33" s="715"/>
      <c r="DH33" s="715"/>
      <c r="DI33" s="715"/>
      <c r="DJ33" s="715"/>
      <c r="DK33" s="716"/>
      <c r="DL33" s="688">
        <v>6068201</v>
      </c>
      <c r="DM33" s="715"/>
      <c r="DN33" s="715"/>
      <c r="DO33" s="715"/>
      <c r="DP33" s="715"/>
      <c r="DQ33" s="715"/>
      <c r="DR33" s="715"/>
      <c r="DS33" s="715"/>
      <c r="DT33" s="715"/>
      <c r="DU33" s="715"/>
      <c r="DV33" s="716"/>
      <c r="DW33" s="684">
        <v>46.9</v>
      </c>
      <c r="DX33" s="713"/>
      <c r="DY33" s="713"/>
      <c r="DZ33" s="713"/>
      <c r="EA33" s="713"/>
      <c r="EB33" s="713"/>
      <c r="EC33" s="714"/>
    </row>
    <row r="34" spans="2:133" ht="11.25" customHeight="1" x14ac:dyDescent="0.2">
      <c r="B34" s="676" t="s">
        <v>315</v>
      </c>
      <c r="C34" s="677"/>
      <c r="D34" s="677"/>
      <c r="E34" s="677"/>
      <c r="F34" s="677"/>
      <c r="G34" s="677"/>
      <c r="H34" s="677"/>
      <c r="I34" s="677"/>
      <c r="J34" s="677"/>
      <c r="K34" s="677"/>
      <c r="L34" s="677"/>
      <c r="M34" s="677"/>
      <c r="N34" s="677"/>
      <c r="O34" s="677"/>
      <c r="P34" s="677"/>
      <c r="Q34" s="678"/>
      <c r="R34" s="679">
        <v>464295</v>
      </c>
      <c r="S34" s="680"/>
      <c r="T34" s="680"/>
      <c r="U34" s="680"/>
      <c r="V34" s="680"/>
      <c r="W34" s="680"/>
      <c r="X34" s="680"/>
      <c r="Y34" s="681"/>
      <c r="Z34" s="682">
        <v>2.2999999999999998</v>
      </c>
      <c r="AA34" s="682"/>
      <c r="AB34" s="682"/>
      <c r="AC34" s="682"/>
      <c r="AD34" s="683">
        <v>14792</v>
      </c>
      <c r="AE34" s="683"/>
      <c r="AF34" s="683"/>
      <c r="AG34" s="683"/>
      <c r="AH34" s="683"/>
      <c r="AI34" s="683"/>
      <c r="AJ34" s="683"/>
      <c r="AK34" s="683"/>
      <c r="AL34" s="684">
        <v>0.1</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2851889</v>
      </c>
      <c r="CS34" s="680"/>
      <c r="CT34" s="680"/>
      <c r="CU34" s="680"/>
      <c r="CV34" s="680"/>
      <c r="CW34" s="680"/>
      <c r="CX34" s="680"/>
      <c r="CY34" s="681"/>
      <c r="CZ34" s="684">
        <v>14.5</v>
      </c>
      <c r="DA34" s="713"/>
      <c r="DB34" s="713"/>
      <c r="DC34" s="717"/>
      <c r="DD34" s="688">
        <v>2143774</v>
      </c>
      <c r="DE34" s="680"/>
      <c r="DF34" s="680"/>
      <c r="DG34" s="680"/>
      <c r="DH34" s="680"/>
      <c r="DI34" s="680"/>
      <c r="DJ34" s="680"/>
      <c r="DK34" s="681"/>
      <c r="DL34" s="688">
        <v>1809638</v>
      </c>
      <c r="DM34" s="680"/>
      <c r="DN34" s="680"/>
      <c r="DO34" s="680"/>
      <c r="DP34" s="680"/>
      <c r="DQ34" s="680"/>
      <c r="DR34" s="680"/>
      <c r="DS34" s="680"/>
      <c r="DT34" s="680"/>
      <c r="DU34" s="680"/>
      <c r="DV34" s="681"/>
      <c r="DW34" s="684">
        <v>14</v>
      </c>
      <c r="DX34" s="713"/>
      <c r="DY34" s="713"/>
      <c r="DZ34" s="713"/>
      <c r="EA34" s="713"/>
      <c r="EB34" s="713"/>
      <c r="EC34" s="714"/>
    </row>
    <row r="35" spans="2:133" ht="11.25" customHeight="1" x14ac:dyDescent="0.2">
      <c r="B35" s="676" t="s">
        <v>319</v>
      </c>
      <c r="C35" s="677"/>
      <c r="D35" s="677"/>
      <c r="E35" s="677"/>
      <c r="F35" s="677"/>
      <c r="G35" s="677"/>
      <c r="H35" s="677"/>
      <c r="I35" s="677"/>
      <c r="J35" s="677"/>
      <c r="K35" s="677"/>
      <c r="L35" s="677"/>
      <c r="M35" s="677"/>
      <c r="N35" s="677"/>
      <c r="O35" s="677"/>
      <c r="P35" s="677"/>
      <c r="Q35" s="678"/>
      <c r="R35" s="679">
        <v>2380627</v>
      </c>
      <c r="S35" s="680"/>
      <c r="T35" s="680"/>
      <c r="U35" s="680"/>
      <c r="V35" s="680"/>
      <c r="W35" s="680"/>
      <c r="X35" s="680"/>
      <c r="Y35" s="681"/>
      <c r="Z35" s="682">
        <v>11.6</v>
      </c>
      <c r="AA35" s="682"/>
      <c r="AB35" s="682"/>
      <c r="AC35" s="682"/>
      <c r="AD35" s="683" t="s">
        <v>172</v>
      </c>
      <c r="AE35" s="683"/>
      <c r="AF35" s="683"/>
      <c r="AG35" s="683"/>
      <c r="AH35" s="683"/>
      <c r="AI35" s="683"/>
      <c r="AJ35" s="683"/>
      <c r="AK35" s="683"/>
      <c r="AL35" s="684" t="s">
        <v>172</v>
      </c>
      <c r="AM35" s="685"/>
      <c r="AN35" s="685"/>
      <c r="AO35" s="686"/>
      <c r="AP35" s="234"/>
      <c r="AQ35" s="752" t="s">
        <v>320</v>
      </c>
      <c r="AR35" s="753"/>
      <c r="AS35" s="753"/>
      <c r="AT35" s="753"/>
      <c r="AU35" s="753"/>
      <c r="AV35" s="753"/>
      <c r="AW35" s="753"/>
      <c r="AX35" s="753"/>
      <c r="AY35" s="754"/>
      <c r="AZ35" s="668">
        <v>2908692</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16495</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214247</v>
      </c>
      <c r="CS35" s="715"/>
      <c r="CT35" s="715"/>
      <c r="CU35" s="715"/>
      <c r="CV35" s="715"/>
      <c r="CW35" s="715"/>
      <c r="CX35" s="715"/>
      <c r="CY35" s="716"/>
      <c r="CZ35" s="684">
        <v>1.1000000000000001</v>
      </c>
      <c r="DA35" s="713"/>
      <c r="DB35" s="713"/>
      <c r="DC35" s="717"/>
      <c r="DD35" s="688">
        <v>187565</v>
      </c>
      <c r="DE35" s="715"/>
      <c r="DF35" s="715"/>
      <c r="DG35" s="715"/>
      <c r="DH35" s="715"/>
      <c r="DI35" s="715"/>
      <c r="DJ35" s="715"/>
      <c r="DK35" s="716"/>
      <c r="DL35" s="688">
        <v>181143</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2">
      <c r="B36" s="676" t="s">
        <v>323</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172</v>
      </c>
      <c r="AA36" s="682"/>
      <c r="AB36" s="682"/>
      <c r="AC36" s="682"/>
      <c r="AD36" s="683" t="s">
        <v>172</v>
      </c>
      <c r="AE36" s="683"/>
      <c r="AF36" s="683"/>
      <c r="AG36" s="683"/>
      <c r="AH36" s="683"/>
      <c r="AI36" s="683"/>
      <c r="AJ36" s="683"/>
      <c r="AK36" s="683"/>
      <c r="AL36" s="684" t="s">
        <v>128</v>
      </c>
      <c r="AM36" s="685"/>
      <c r="AN36" s="685"/>
      <c r="AO36" s="686"/>
      <c r="AQ36" s="756" t="s">
        <v>324</v>
      </c>
      <c r="AR36" s="757"/>
      <c r="AS36" s="757"/>
      <c r="AT36" s="757"/>
      <c r="AU36" s="757"/>
      <c r="AV36" s="757"/>
      <c r="AW36" s="757"/>
      <c r="AX36" s="757"/>
      <c r="AY36" s="758"/>
      <c r="AZ36" s="679">
        <v>1444446</v>
      </c>
      <c r="BA36" s="680"/>
      <c r="BB36" s="680"/>
      <c r="BC36" s="680"/>
      <c r="BD36" s="715"/>
      <c r="BE36" s="715"/>
      <c r="BF36" s="738"/>
      <c r="BG36" s="694" t="s">
        <v>325</v>
      </c>
      <c r="BH36" s="695"/>
      <c r="BI36" s="695"/>
      <c r="BJ36" s="695"/>
      <c r="BK36" s="695"/>
      <c r="BL36" s="695"/>
      <c r="BM36" s="695"/>
      <c r="BN36" s="695"/>
      <c r="BO36" s="695"/>
      <c r="BP36" s="695"/>
      <c r="BQ36" s="695"/>
      <c r="BR36" s="695"/>
      <c r="BS36" s="695"/>
      <c r="BT36" s="695"/>
      <c r="BU36" s="696"/>
      <c r="BV36" s="679">
        <v>2363</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3969179</v>
      </c>
      <c r="CS36" s="680"/>
      <c r="CT36" s="680"/>
      <c r="CU36" s="680"/>
      <c r="CV36" s="680"/>
      <c r="CW36" s="680"/>
      <c r="CX36" s="680"/>
      <c r="CY36" s="681"/>
      <c r="CZ36" s="684">
        <v>20.2</v>
      </c>
      <c r="DA36" s="713"/>
      <c r="DB36" s="713"/>
      <c r="DC36" s="717"/>
      <c r="DD36" s="688">
        <v>3245218</v>
      </c>
      <c r="DE36" s="680"/>
      <c r="DF36" s="680"/>
      <c r="DG36" s="680"/>
      <c r="DH36" s="680"/>
      <c r="DI36" s="680"/>
      <c r="DJ36" s="680"/>
      <c r="DK36" s="681"/>
      <c r="DL36" s="688">
        <v>2861655</v>
      </c>
      <c r="DM36" s="680"/>
      <c r="DN36" s="680"/>
      <c r="DO36" s="680"/>
      <c r="DP36" s="680"/>
      <c r="DQ36" s="680"/>
      <c r="DR36" s="680"/>
      <c r="DS36" s="680"/>
      <c r="DT36" s="680"/>
      <c r="DU36" s="680"/>
      <c r="DV36" s="681"/>
      <c r="DW36" s="684">
        <v>22.1</v>
      </c>
      <c r="DX36" s="713"/>
      <c r="DY36" s="713"/>
      <c r="DZ36" s="713"/>
      <c r="EA36" s="713"/>
      <c r="EB36" s="713"/>
      <c r="EC36" s="714"/>
    </row>
    <row r="37" spans="2:133" ht="11.25" customHeight="1" x14ac:dyDescent="0.2">
      <c r="B37" s="676" t="s">
        <v>327</v>
      </c>
      <c r="C37" s="677"/>
      <c r="D37" s="677"/>
      <c r="E37" s="677"/>
      <c r="F37" s="677"/>
      <c r="G37" s="677"/>
      <c r="H37" s="677"/>
      <c r="I37" s="677"/>
      <c r="J37" s="677"/>
      <c r="K37" s="677"/>
      <c r="L37" s="677"/>
      <c r="M37" s="677"/>
      <c r="N37" s="677"/>
      <c r="O37" s="677"/>
      <c r="P37" s="677"/>
      <c r="Q37" s="678"/>
      <c r="R37" s="679">
        <v>714527</v>
      </c>
      <c r="S37" s="680"/>
      <c r="T37" s="680"/>
      <c r="U37" s="680"/>
      <c r="V37" s="680"/>
      <c r="W37" s="680"/>
      <c r="X37" s="680"/>
      <c r="Y37" s="681"/>
      <c r="Z37" s="682">
        <v>3.5</v>
      </c>
      <c r="AA37" s="682"/>
      <c r="AB37" s="682"/>
      <c r="AC37" s="682"/>
      <c r="AD37" s="683" t="s">
        <v>128</v>
      </c>
      <c r="AE37" s="683"/>
      <c r="AF37" s="683"/>
      <c r="AG37" s="683"/>
      <c r="AH37" s="683"/>
      <c r="AI37" s="683"/>
      <c r="AJ37" s="683"/>
      <c r="AK37" s="683"/>
      <c r="AL37" s="684" t="s">
        <v>172</v>
      </c>
      <c r="AM37" s="685"/>
      <c r="AN37" s="685"/>
      <c r="AO37" s="686"/>
      <c r="AQ37" s="756" t="s">
        <v>328</v>
      </c>
      <c r="AR37" s="757"/>
      <c r="AS37" s="757"/>
      <c r="AT37" s="757"/>
      <c r="AU37" s="757"/>
      <c r="AV37" s="757"/>
      <c r="AW37" s="757"/>
      <c r="AX37" s="757"/>
      <c r="AY37" s="758"/>
      <c r="AZ37" s="679">
        <v>43462</v>
      </c>
      <c r="BA37" s="680"/>
      <c r="BB37" s="680"/>
      <c r="BC37" s="680"/>
      <c r="BD37" s="715"/>
      <c r="BE37" s="715"/>
      <c r="BF37" s="738"/>
      <c r="BG37" s="694" t="s">
        <v>329</v>
      </c>
      <c r="BH37" s="695"/>
      <c r="BI37" s="695"/>
      <c r="BJ37" s="695"/>
      <c r="BK37" s="695"/>
      <c r="BL37" s="695"/>
      <c r="BM37" s="695"/>
      <c r="BN37" s="695"/>
      <c r="BO37" s="695"/>
      <c r="BP37" s="695"/>
      <c r="BQ37" s="695"/>
      <c r="BR37" s="695"/>
      <c r="BS37" s="695"/>
      <c r="BT37" s="695"/>
      <c r="BU37" s="696"/>
      <c r="BV37" s="679">
        <v>4575</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1554029</v>
      </c>
      <c r="CS37" s="715"/>
      <c r="CT37" s="715"/>
      <c r="CU37" s="715"/>
      <c r="CV37" s="715"/>
      <c r="CW37" s="715"/>
      <c r="CX37" s="715"/>
      <c r="CY37" s="716"/>
      <c r="CZ37" s="684">
        <v>7.9</v>
      </c>
      <c r="DA37" s="713"/>
      <c r="DB37" s="713"/>
      <c r="DC37" s="717"/>
      <c r="DD37" s="688">
        <v>1082411</v>
      </c>
      <c r="DE37" s="715"/>
      <c r="DF37" s="715"/>
      <c r="DG37" s="715"/>
      <c r="DH37" s="715"/>
      <c r="DI37" s="715"/>
      <c r="DJ37" s="715"/>
      <c r="DK37" s="716"/>
      <c r="DL37" s="688">
        <v>965412</v>
      </c>
      <c r="DM37" s="715"/>
      <c r="DN37" s="715"/>
      <c r="DO37" s="715"/>
      <c r="DP37" s="715"/>
      <c r="DQ37" s="715"/>
      <c r="DR37" s="715"/>
      <c r="DS37" s="715"/>
      <c r="DT37" s="715"/>
      <c r="DU37" s="715"/>
      <c r="DV37" s="716"/>
      <c r="DW37" s="684">
        <v>7.5</v>
      </c>
      <c r="DX37" s="713"/>
      <c r="DY37" s="713"/>
      <c r="DZ37" s="713"/>
      <c r="EA37" s="713"/>
      <c r="EB37" s="713"/>
      <c r="EC37" s="714"/>
    </row>
    <row r="38" spans="2:133" ht="11.25" customHeight="1" x14ac:dyDescent="0.2">
      <c r="B38" s="724" t="s">
        <v>331</v>
      </c>
      <c r="C38" s="725"/>
      <c r="D38" s="725"/>
      <c r="E38" s="725"/>
      <c r="F38" s="725"/>
      <c r="G38" s="725"/>
      <c r="H38" s="725"/>
      <c r="I38" s="725"/>
      <c r="J38" s="725"/>
      <c r="K38" s="725"/>
      <c r="L38" s="725"/>
      <c r="M38" s="725"/>
      <c r="N38" s="725"/>
      <c r="O38" s="725"/>
      <c r="P38" s="725"/>
      <c r="Q38" s="726"/>
      <c r="R38" s="759">
        <v>20565245</v>
      </c>
      <c r="S38" s="760"/>
      <c r="T38" s="760"/>
      <c r="U38" s="760"/>
      <c r="V38" s="760"/>
      <c r="W38" s="760"/>
      <c r="X38" s="760"/>
      <c r="Y38" s="761"/>
      <c r="Z38" s="762">
        <v>100</v>
      </c>
      <c r="AA38" s="762"/>
      <c r="AB38" s="762"/>
      <c r="AC38" s="762"/>
      <c r="AD38" s="763">
        <v>12212337</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t="s">
        <v>172</v>
      </c>
      <c r="BA38" s="680"/>
      <c r="BB38" s="680"/>
      <c r="BC38" s="680"/>
      <c r="BD38" s="715"/>
      <c r="BE38" s="715"/>
      <c r="BF38" s="738"/>
      <c r="BG38" s="694" t="s">
        <v>333</v>
      </c>
      <c r="BH38" s="695"/>
      <c r="BI38" s="695"/>
      <c r="BJ38" s="695"/>
      <c r="BK38" s="695"/>
      <c r="BL38" s="695"/>
      <c r="BM38" s="695"/>
      <c r="BN38" s="695"/>
      <c r="BO38" s="695"/>
      <c r="BP38" s="695"/>
      <c r="BQ38" s="695"/>
      <c r="BR38" s="695"/>
      <c r="BS38" s="695"/>
      <c r="BT38" s="695"/>
      <c r="BU38" s="696"/>
      <c r="BV38" s="679">
        <v>7399</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1420784</v>
      </c>
      <c r="CS38" s="680"/>
      <c r="CT38" s="680"/>
      <c r="CU38" s="680"/>
      <c r="CV38" s="680"/>
      <c r="CW38" s="680"/>
      <c r="CX38" s="680"/>
      <c r="CY38" s="681"/>
      <c r="CZ38" s="684">
        <v>7.2</v>
      </c>
      <c r="DA38" s="713"/>
      <c r="DB38" s="713"/>
      <c r="DC38" s="717"/>
      <c r="DD38" s="688">
        <v>1221835</v>
      </c>
      <c r="DE38" s="680"/>
      <c r="DF38" s="680"/>
      <c r="DG38" s="680"/>
      <c r="DH38" s="680"/>
      <c r="DI38" s="680"/>
      <c r="DJ38" s="680"/>
      <c r="DK38" s="681"/>
      <c r="DL38" s="688">
        <v>1215765</v>
      </c>
      <c r="DM38" s="680"/>
      <c r="DN38" s="680"/>
      <c r="DO38" s="680"/>
      <c r="DP38" s="680"/>
      <c r="DQ38" s="680"/>
      <c r="DR38" s="680"/>
      <c r="DS38" s="680"/>
      <c r="DT38" s="680"/>
      <c r="DU38" s="680"/>
      <c r="DV38" s="681"/>
      <c r="DW38" s="684">
        <v>9.4</v>
      </c>
      <c r="DX38" s="713"/>
      <c r="DY38" s="713"/>
      <c r="DZ38" s="713"/>
      <c r="EA38" s="713"/>
      <c r="EB38" s="713"/>
      <c r="EC38" s="714"/>
    </row>
    <row r="39" spans="2:133" ht="11.25" customHeight="1" x14ac:dyDescent="0.2">
      <c r="AQ39" s="756" t="s">
        <v>335</v>
      </c>
      <c r="AR39" s="757"/>
      <c r="AS39" s="757"/>
      <c r="AT39" s="757"/>
      <c r="AU39" s="757"/>
      <c r="AV39" s="757"/>
      <c r="AW39" s="757"/>
      <c r="AX39" s="757"/>
      <c r="AY39" s="758"/>
      <c r="AZ39" s="679" t="s">
        <v>172</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92</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457774</v>
      </c>
      <c r="CS39" s="715"/>
      <c r="CT39" s="715"/>
      <c r="CU39" s="715"/>
      <c r="CV39" s="715"/>
      <c r="CW39" s="715"/>
      <c r="CX39" s="715"/>
      <c r="CY39" s="716"/>
      <c r="CZ39" s="684">
        <v>2.2999999999999998</v>
      </c>
      <c r="DA39" s="713"/>
      <c r="DB39" s="713"/>
      <c r="DC39" s="717"/>
      <c r="DD39" s="688">
        <v>324469</v>
      </c>
      <c r="DE39" s="715"/>
      <c r="DF39" s="715"/>
      <c r="DG39" s="715"/>
      <c r="DH39" s="715"/>
      <c r="DI39" s="715"/>
      <c r="DJ39" s="715"/>
      <c r="DK39" s="716"/>
      <c r="DL39" s="688" t="s">
        <v>172</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2">
      <c r="AQ40" s="756" t="s">
        <v>339</v>
      </c>
      <c r="AR40" s="757"/>
      <c r="AS40" s="757"/>
      <c r="AT40" s="757"/>
      <c r="AU40" s="757"/>
      <c r="AV40" s="757"/>
      <c r="AW40" s="757"/>
      <c r="AX40" s="757"/>
      <c r="AY40" s="758"/>
      <c r="AZ40" s="679">
        <v>240461</v>
      </c>
      <c r="BA40" s="680"/>
      <c r="BB40" s="680"/>
      <c r="BC40" s="680"/>
      <c r="BD40" s="715"/>
      <c r="BE40" s="715"/>
      <c r="BF40" s="738"/>
      <c r="BG40" s="770"/>
      <c r="BH40" s="771"/>
      <c r="BI40" s="771"/>
      <c r="BJ40" s="771"/>
      <c r="BK40" s="771"/>
      <c r="BL40" s="235"/>
      <c r="BM40" s="695" t="s">
        <v>340</v>
      </c>
      <c r="BN40" s="695"/>
      <c r="BO40" s="695"/>
      <c r="BP40" s="695"/>
      <c r="BQ40" s="695"/>
      <c r="BR40" s="695"/>
      <c r="BS40" s="695"/>
      <c r="BT40" s="695"/>
      <c r="BU40" s="696"/>
      <c r="BV40" s="679" t="s">
        <v>172</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16907</v>
      </c>
      <c r="CS40" s="680"/>
      <c r="CT40" s="680"/>
      <c r="CU40" s="680"/>
      <c r="CV40" s="680"/>
      <c r="CW40" s="680"/>
      <c r="CX40" s="680"/>
      <c r="CY40" s="681"/>
      <c r="CZ40" s="684">
        <v>0.1</v>
      </c>
      <c r="DA40" s="713"/>
      <c r="DB40" s="713"/>
      <c r="DC40" s="717"/>
      <c r="DD40" s="688" t="s">
        <v>172</v>
      </c>
      <c r="DE40" s="680"/>
      <c r="DF40" s="680"/>
      <c r="DG40" s="680"/>
      <c r="DH40" s="680"/>
      <c r="DI40" s="680"/>
      <c r="DJ40" s="680"/>
      <c r="DK40" s="681"/>
      <c r="DL40" s="688" t="s">
        <v>172</v>
      </c>
      <c r="DM40" s="680"/>
      <c r="DN40" s="680"/>
      <c r="DO40" s="680"/>
      <c r="DP40" s="680"/>
      <c r="DQ40" s="680"/>
      <c r="DR40" s="680"/>
      <c r="DS40" s="680"/>
      <c r="DT40" s="680"/>
      <c r="DU40" s="680"/>
      <c r="DV40" s="681"/>
      <c r="DW40" s="684" t="s">
        <v>172</v>
      </c>
      <c r="DX40" s="713"/>
      <c r="DY40" s="713"/>
      <c r="DZ40" s="713"/>
      <c r="EA40" s="713"/>
      <c r="EB40" s="713"/>
      <c r="EC40" s="714"/>
    </row>
    <row r="41" spans="2:133" ht="11.25" customHeight="1" x14ac:dyDescent="0.2">
      <c r="AQ41" s="766" t="s">
        <v>342</v>
      </c>
      <c r="AR41" s="767"/>
      <c r="AS41" s="767"/>
      <c r="AT41" s="767"/>
      <c r="AU41" s="767"/>
      <c r="AV41" s="767"/>
      <c r="AW41" s="767"/>
      <c r="AX41" s="767"/>
      <c r="AY41" s="768"/>
      <c r="AZ41" s="759">
        <v>1180323</v>
      </c>
      <c r="BA41" s="760"/>
      <c r="BB41" s="760"/>
      <c r="BC41" s="760"/>
      <c r="BD41" s="749"/>
      <c r="BE41" s="749"/>
      <c r="BF41" s="751"/>
      <c r="BG41" s="772"/>
      <c r="BH41" s="773"/>
      <c r="BI41" s="773"/>
      <c r="BJ41" s="773"/>
      <c r="BK41" s="773"/>
      <c r="BL41" s="236"/>
      <c r="BM41" s="704" t="s">
        <v>343</v>
      </c>
      <c r="BN41" s="704"/>
      <c r="BO41" s="704"/>
      <c r="BP41" s="704"/>
      <c r="BQ41" s="704"/>
      <c r="BR41" s="704"/>
      <c r="BS41" s="704"/>
      <c r="BT41" s="704"/>
      <c r="BU41" s="705"/>
      <c r="BV41" s="759">
        <v>308</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172</v>
      </c>
      <c r="CS41" s="715"/>
      <c r="CT41" s="715"/>
      <c r="CU41" s="715"/>
      <c r="CV41" s="715"/>
      <c r="CW41" s="715"/>
      <c r="CX41" s="715"/>
      <c r="CY41" s="716"/>
      <c r="CZ41" s="684" t="s">
        <v>172</v>
      </c>
      <c r="DA41" s="713"/>
      <c r="DB41" s="713"/>
      <c r="DC41" s="717"/>
      <c r="DD41" s="688" t="s">
        <v>172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2370183</v>
      </c>
      <c r="CS42" s="680"/>
      <c r="CT42" s="680"/>
      <c r="CU42" s="680"/>
      <c r="CV42" s="680"/>
      <c r="CW42" s="680"/>
      <c r="CX42" s="680"/>
      <c r="CY42" s="681"/>
      <c r="CZ42" s="684">
        <v>12</v>
      </c>
      <c r="DA42" s="685"/>
      <c r="DB42" s="685"/>
      <c r="DC42" s="780"/>
      <c r="DD42" s="688">
        <v>481493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25838</v>
      </c>
      <c r="CS43" s="715"/>
      <c r="CT43" s="715"/>
      <c r="CU43" s="715"/>
      <c r="CV43" s="715"/>
      <c r="CW43" s="715"/>
      <c r="CX43" s="715"/>
      <c r="CY43" s="716"/>
      <c r="CZ43" s="684">
        <v>0.1</v>
      </c>
      <c r="DA43" s="713"/>
      <c r="DB43" s="713"/>
      <c r="DC43" s="717"/>
      <c r="DD43" s="688">
        <v>25838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349</v>
      </c>
      <c r="CD44" s="791" t="s">
        <v>301</v>
      </c>
      <c r="CE44" s="792"/>
      <c r="CF44" s="676" t="s">
        <v>350</v>
      </c>
      <c r="CG44" s="677"/>
      <c r="CH44" s="677"/>
      <c r="CI44" s="677"/>
      <c r="CJ44" s="677"/>
      <c r="CK44" s="677"/>
      <c r="CL44" s="677"/>
      <c r="CM44" s="677"/>
      <c r="CN44" s="677"/>
      <c r="CO44" s="677"/>
      <c r="CP44" s="677"/>
      <c r="CQ44" s="678"/>
      <c r="CR44" s="679">
        <v>2292710</v>
      </c>
      <c r="CS44" s="680"/>
      <c r="CT44" s="680"/>
      <c r="CU44" s="680"/>
      <c r="CV44" s="680"/>
      <c r="CW44" s="680"/>
      <c r="CX44" s="680"/>
      <c r="CY44" s="681"/>
      <c r="CZ44" s="684">
        <v>11.6</v>
      </c>
      <c r="DA44" s="685"/>
      <c r="DB44" s="685"/>
      <c r="DC44" s="780"/>
      <c r="DD44" s="688">
        <v>469791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351</v>
      </c>
      <c r="CG45" s="677"/>
      <c r="CH45" s="677"/>
      <c r="CI45" s="677"/>
      <c r="CJ45" s="677"/>
      <c r="CK45" s="677"/>
      <c r="CL45" s="677"/>
      <c r="CM45" s="677"/>
      <c r="CN45" s="677"/>
      <c r="CO45" s="677"/>
      <c r="CP45" s="677"/>
      <c r="CQ45" s="678"/>
      <c r="CR45" s="679">
        <v>836394</v>
      </c>
      <c r="CS45" s="715"/>
      <c r="CT45" s="715"/>
      <c r="CU45" s="715"/>
      <c r="CV45" s="715"/>
      <c r="CW45" s="715"/>
      <c r="CX45" s="715"/>
      <c r="CY45" s="716"/>
      <c r="CZ45" s="684">
        <v>4.2</v>
      </c>
      <c r="DA45" s="713"/>
      <c r="DB45" s="713"/>
      <c r="DC45" s="717"/>
      <c r="DD45" s="688">
        <v>49842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352</v>
      </c>
      <c r="CG46" s="677"/>
      <c r="CH46" s="677"/>
      <c r="CI46" s="677"/>
      <c r="CJ46" s="677"/>
      <c r="CK46" s="677"/>
      <c r="CL46" s="677"/>
      <c r="CM46" s="677"/>
      <c r="CN46" s="677"/>
      <c r="CO46" s="677"/>
      <c r="CP46" s="677"/>
      <c r="CQ46" s="678"/>
      <c r="CR46" s="679">
        <v>1425812</v>
      </c>
      <c r="CS46" s="680"/>
      <c r="CT46" s="680"/>
      <c r="CU46" s="680"/>
      <c r="CV46" s="680"/>
      <c r="CW46" s="680"/>
      <c r="CX46" s="680"/>
      <c r="CY46" s="681"/>
      <c r="CZ46" s="684">
        <v>7.2</v>
      </c>
      <c r="DA46" s="685"/>
      <c r="DB46" s="685"/>
      <c r="DC46" s="780"/>
      <c r="DD46" s="688">
        <v>408745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353</v>
      </c>
      <c r="CG47" s="677"/>
      <c r="CH47" s="677"/>
      <c r="CI47" s="677"/>
      <c r="CJ47" s="677"/>
      <c r="CK47" s="677"/>
      <c r="CL47" s="677"/>
      <c r="CM47" s="677"/>
      <c r="CN47" s="677"/>
      <c r="CO47" s="677"/>
      <c r="CP47" s="677"/>
      <c r="CQ47" s="678"/>
      <c r="CR47" s="679">
        <v>77473</v>
      </c>
      <c r="CS47" s="715"/>
      <c r="CT47" s="715"/>
      <c r="CU47" s="715"/>
      <c r="CV47" s="715"/>
      <c r="CW47" s="715"/>
      <c r="CX47" s="715"/>
      <c r="CY47" s="716"/>
      <c r="CZ47" s="684">
        <v>0.4</v>
      </c>
      <c r="DA47" s="713"/>
      <c r="DB47" s="713"/>
      <c r="DC47" s="717"/>
      <c r="DD47" s="688">
        <v>11702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354</v>
      </c>
      <c r="CG48" s="677"/>
      <c r="CH48" s="677"/>
      <c r="CI48" s="677"/>
      <c r="CJ48" s="677"/>
      <c r="CK48" s="677"/>
      <c r="CL48" s="677"/>
      <c r="CM48" s="677"/>
      <c r="CN48" s="677"/>
      <c r="CO48" s="677"/>
      <c r="CP48" s="677"/>
      <c r="CQ48" s="678"/>
      <c r="CR48" s="679" t="s">
        <v>128</v>
      </c>
      <c r="CS48" s="680"/>
      <c r="CT48" s="680"/>
      <c r="CU48" s="680"/>
      <c r="CV48" s="680"/>
      <c r="CW48" s="680"/>
      <c r="CX48" s="680"/>
      <c r="CY48" s="681"/>
      <c r="CZ48" s="684" t="s">
        <v>355</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356</v>
      </c>
      <c r="CE49" s="725"/>
      <c r="CF49" s="725"/>
      <c r="CG49" s="725"/>
      <c r="CH49" s="725"/>
      <c r="CI49" s="725"/>
      <c r="CJ49" s="725"/>
      <c r="CK49" s="725"/>
      <c r="CL49" s="725"/>
      <c r="CM49" s="725"/>
      <c r="CN49" s="725"/>
      <c r="CO49" s="725"/>
      <c r="CP49" s="725"/>
      <c r="CQ49" s="726"/>
      <c r="CR49" s="759">
        <v>19685276</v>
      </c>
      <c r="CS49" s="749"/>
      <c r="CT49" s="749"/>
      <c r="CU49" s="749"/>
      <c r="CV49" s="749"/>
      <c r="CW49" s="749"/>
      <c r="CX49" s="749"/>
      <c r="CY49" s="781"/>
      <c r="CZ49" s="764">
        <v>100</v>
      </c>
      <c r="DA49" s="782"/>
      <c r="DB49" s="782"/>
      <c r="DC49" s="783"/>
      <c r="DD49" s="784">
        <v>13814019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Sj/UP/f8WK4kd8yX0g/8BBJmZUeTlx52eJ3p+jurB1kXgFKHc+615V0pMSt5aXudQxfdpNGmUNlIGNdALy+8ug==" saltValue="9uNlRjhkqdbefj2czGI0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19" sqref="AP19:AT19"/>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379</v>
      </c>
      <c r="C7" s="812"/>
      <c r="D7" s="812"/>
      <c r="E7" s="812"/>
      <c r="F7" s="812"/>
      <c r="G7" s="812"/>
      <c r="H7" s="812"/>
      <c r="I7" s="812"/>
      <c r="J7" s="812"/>
      <c r="K7" s="812"/>
      <c r="L7" s="812"/>
      <c r="M7" s="812"/>
      <c r="N7" s="812"/>
      <c r="O7" s="812"/>
      <c r="P7" s="813"/>
      <c r="Q7" s="814">
        <v>20575</v>
      </c>
      <c r="R7" s="815"/>
      <c r="S7" s="815"/>
      <c r="T7" s="815"/>
      <c r="U7" s="815"/>
      <c r="V7" s="815">
        <v>19695</v>
      </c>
      <c r="W7" s="815"/>
      <c r="X7" s="815"/>
      <c r="Y7" s="815"/>
      <c r="Z7" s="815"/>
      <c r="AA7" s="815">
        <v>880</v>
      </c>
      <c r="AB7" s="815"/>
      <c r="AC7" s="815"/>
      <c r="AD7" s="815"/>
      <c r="AE7" s="816"/>
      <c r="AF7" s="817">
        <v>834</v>
      </c>
      <c r="AG7" s="818"/>
      <c r="AH7" s="818"/>
      <c r="AI7" s="818"/>
      <c r="AJ7" s="819"/>
      <c r="AK7" s="854">
        <v>127</v>
      </c>
      <c r="AL7" s="855"/>
      <c r="AM7" s="855"/>
      <c r="AN7" s="855"/>
      <c r="AO7" s="855"/>
      <c r="AP7" s="855">
        <v>23759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583</v>
      </c>
      <c r="BT7" s="859"/>
      <c r="BU7" s="859"/>
      <c r="BV7" s="859"/>
      <c r="BW7" s="859"/>
      <c r="BX7" s="859"/>
      <c r="BY7" s="859"/>
      <c r="BZ7" s="859"/>
      <c r="CA7" s="859"/>
      <c r="CB7" s="859"/>
      <c r="CC7" s="859"/>
      <c r="CD7" s="859"/>
      <c r="CE7" s="859"/>
      <c r="CF7" s="859"/>
      <c r="CG7" s="860"/>
      <c r="CH7" s="851">
        <v>-3</v>
      </c>
      <c r="CI7" s="852"/>
      <c r="CJ7" s="852"/>
      <c r="CK7" s="852"/>
      <c r="CL7" s="853"/>
      <c r="CM7" s="851">
        <v>173</v>
      </c>
      <c r="CN7" s="852"/>
      <c r="CO7" s="852"/>
      <c r="CP7" s="852"/>
      <c r="CQ7" s="853"/>
      <c r="CR7" s="851">
        <v>5</v>
      </c>
      <c r="CS7" s="852"/>
      <c r="CT7" s="852"/>
      <c r="CU7" s="852"/>
      <c r="CV7" s="853"/>
      <c r="CW7" s="851">
        <v>15</v>
      </c>
      <c r="CX7" s="852"/>
      <c r="CY7" s="852"/>
      <c r="CZ7" s="852"/>
      <c r="DA7" s="853"/>
      <c r="DB7" s="851" t="s">
        <v>573</v>
      </c>
      <c r="DC7" s="852"/>
      <c r="DD7" s="852"/>
      <c r="DE7" s="852"/>
      <c r="DF7" s="853"/>
      <c r="DG7" s="851" t="s">
        <v>573</v>
      </c>
      <c r="DH7" s="852"/>
      <c r="DI7" s="852"/>
      <c r="DJ7" s="852"/>
      <c r="DK7" s="853"/>
      <c r="DL7" s="851" t="s">
        <v>573</v>
      </c>
      <c r="DM7" s="852"/>
      <c r="DN7" s="852"/>
      <c r="DO7" s="852"/>
      <c r="DP7" s="853"/>
      <c r="DQ7" s="851" t="s">
        <v>584</v>
      </c>
      <c r="DR7" s="852"/>
      <c r="DS7" s="852"/>
      <c r="DT7" s="852"/>
      <c r="DU7" s="853"/>
      <c r="DV7" s="832"/>
      <c r="DW7" s="833"/>
      <c r="DX7" s="833"/>
      <c r="DY7" s="833"/>
      <c r="DZ7" s="834"/>
      <c r="EA7" s="254"/>
    </row>
    <row r="8" spans="1:131" s="255" customFormat="1" ht="26.25" customHeight="1" x14ac:dyDescent="0.2">
      <c r="A8" s="261">
        <v>2</v>
      </c>
      <c r="B8" s="835" t="s">
        <v>380</v>
      </c>
      <c r="C8" s="836"/>
      <c r="D8" s="836"/>
      <c r="E8" s="836"/>
      <c r="F8" s="836"/>
      <c r="G8" s="836"/>
      <c r="H8" s="836"/>
      <c r="I8" s="836"/>
      <c r="J8" s="836"/>
      <c r="K8" s="836"/>
      <c r="L8" s="836"/>
      <c r="M8" s="836"/>
      <c r="N8" s="836"/>
      <c r="O8" s="836"/>
      <c r="P8" s="837"/>
      <c r="Q8" s="838">
        <v>4</v>
      </c>
      <c r="R8" s="839"/>
      <c r="S8" s="839"/>
      <c r="T8" s="839"/>
      <c r="U8" s="839"/>
      <c r="V8" s="839">
        <v>4</v>
      </c>
      <c r="W8" s="839"/>
      <c r="X8" s="839"/>
      <c r="Y8" s="839"/>
      <c r="Z8" s="839"/>
      <c r="AA8" s="839">
        <v>0</v>
      </c>
      <c r="AB8" s="839"/>
      <c r="AC8" s="839"/>
      <c r="AD8" s="839"/>
      <c r="AE8" s="840"/>
      <c r="AF8" s="841">
        <v>0</v>
      </c>
      <c r="AG8" s="842"/>
      <c r="AH8" s="842"/>
      <c r="AI8" s="842"/>
      <c r="AJ8" s="843"/>
      <c r="AK8" s="844" t="s">
        <v>569</v>
      </c>
      <c r="AL8" s="845"/>
      <c r="AM8" s="845"/>
      <c r="AN8" s="845"/>
      <c r="AO8" s="845"/>
      <c r="AP8" s="845" t="s">
        <v>570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382</v>
      </c>
      <c r="B23" s="870" t="s">
        <v>383</v>
      </c>
      <c r="C23" s="871"/>
      <c r="D23" s="871"/>
      <c r="E23" s="871"/>
      <c r="F23" s="871"/>
      <c r="G23" s="871"/>
      <c r="H23" s="871"/>
      <c r="I23" s="871"/>
      <c r="J23" s="871"/>
      <c r="K23" s="871"/>
      <c r="L23" s="871"/>
      <c r="M23" s="871"/>
      <c r="N23" s="871"/>
      <c r="O23" s="871"/>
      <c r="P23" s="872"/>
      <c r="Q23" s="873">
        <v>20575</v>
      </c>
      <c r="R23" s="874"/>
      <c r="S23" s="874"/>
      <c r="T23" s="874"/>
      <c r="U23" s="874"/>
      <c r="V23" s="874">
        <v>19695</v>
      </c>
      <c r="W23" s="874"/>
      <c r="X23" s="874"/>
      <c r="Y23" s="874"/>
      <c r="Z23" s="874"/>
      <c r="AA23" s="874">
        <v>880</v>
      </c>
      <c r="AB23" s="874"/>
      <c r="AC23" s="874"/>
      <c r="AD23" s="874"/>
      <c r="AE23" s="875"/>
      <c r="AF23" s="876">
        <v>835</v>
      </c>
      <c r="AG23" s="874"/>
      <c r="AH23" s="874"/>
      <c r="AI23" s="874"/>
      <c r="AJ23" s="877"/>
      <c r="AK23" s="878"/>
      <c r="AL23" s="879"/>
      <c r="AM23" s="879"/>
      <c r="AN23" s="879"/>
      <c r="AO23" s="879"/>
      <c r="AP23" s="874">
        <v>23759</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362</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395</v>
      </c>
      <c r="C28" s="812"/>
      <c r="D28" s="812"/>
      <c r="E28" s="812"/>
      <c r="F28" s="812"/>
      <c r="G28" s="812"/>
      <c r="H28" s="812"/>
      <c r="I28" s="812"/>
      <c r="J28" s="812"/>
      <c r="K28" s="812"/>
      <c r="L28" s="812"/>
      <c r="M28" s="812"/>
      <c r="N28" s="812"/>
      <c r="O28" s="812"/>
      <c r="P28" s="813"/>
      <c r="Q28" s="902">
        <v>3487</v>
      </c>
      <c r="R28" s="903"/>
      <c r="S28" s="903"/>
      <c r="T28" s="903"/>
      <c r="U28" s="903"/>
      <c r="V28" s="903">
        <v>3470</v>
      </c>
      <c r="W28" s="903"/>
      <c r="X28" s="903"/>
      <c r="Y28" s="903"/>
      <c r="Z28" s="903"/>
      <c r="AA28" s="903">
        <v>16</v>
      </c>
      <c r="AB28" s="903"/>
      <c r="AC28" s="903"/>
      <c r="AD28" s="903"/>
      <c r="AE28" s="904"/>
      <c r="AF28" s="905">
        <v>16</v>
      </c>
      <c r="AG28" s="903"/>
      <c r="AH28" s="903"/>
      <c r="AI28" s="903"/>
      <c r="AJ28" s="906"/>
      <c r="AK28" s="907">
        <v>203</v>
      </c>
      <c r="AL28" s="898"/>
      <c r="AM28" s="898"/>
      <c r="AN28" s="898"/>
      <c r="AO28" s="898"/>
      <c r="AP28" s="898" t="s">
        <v>571</v>
      </c>
      <c r="AQ28" s="898"/>
      <c r="AR28" s="898"/>
      <c r="AS28" s="898"/>
      <c r="AT28" s="898"/>
      <c r="AU28" s="898" t="s">
        <v>571</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396</v>
      </c>
      <c r="C29" s="836"/>
      <c r="D29" s="836"/>
      <c r="E29" s="836"/>
      <c r="F29" s="836"/>
      <c r="G29" s="836"/>
      <c r="H29" s="836"/>
      <c r="I29" s="836"/>
      <c r="J29" s="836"/>
      <c r="K29" s="836"/>
      <c r="L29" s="836"/>
      <c r="M29" s="836"/>
      <c r="N29" s="836"/>
      <c r="O29" s="836"/>
      <c r="P29" s="837"/>
      <c r="Q29" s="838">
        <v>4059</v>
      </c>
      <c r="R29" s="839"/>
      <c r="S29" s="839"/>
      <c r="T29" s="839"/>
      <c r="U29" s="839"/>
      <c r="V29" s="839">
        <v>4026</v>
      </c>
      <c r="W29" s="839"/>
      <c r="X29" s="839"/>
      <c r="Y29" s="839"/>
      <c r="Z29" s="839"/>
      <c r="AA29" s="839">
        <v>32</v>
      </c>
      <c r="AB29" s="839"/>
      <c r="AC29" s="839"/>
      <c r="AD29" s="839"/>
      <c r="AE29" s="840"/>
      <c r="AF29" s="841">
        <v>32</v>
      </c>
      <c r="AG29" s="842"/>
      <c r="AH29" s="842"/>
      <c r="AI29" s="842"/>
      <c r="AJ29" s="843"/>
      <c r="AK29" s="910">
        <v>547</v>
      </c>
      <c r="AL29" s="911"/>
      <c r="AM29" s="911"/>
      <c r="AN29" s="911"/>
      <c r="AO29" s="911"/>
      <c r="AP29" s="911" t="s">
        <v>571</v>
      </c>
      <c r="AQ29" s="911"/>
      <c r="AR29" s="911"/>
      <c r="AS29" s="911"/>
      <c r="AT29" s="911"/>
      <c r="AU29" s="911" t="s">
        <v>571</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397</v>
      </c>
      <c r="C30" s="836"/>
      <c r="D30" s="836"/>
      <c r="E30" s="836"/>
      <c r="F30" s="836"/>
      <c r="G30" s="836"/>
      <c r="H30" s="836"/>
      <c r="I30" s="836"/>
      <c r="J30" s="836"/>
      <c r="K30" s="836"/>
      <c r="L30" s="836"/>
      <c r="M30" s="836"/>
      <c r="N30" s="836"/>
      <c r="O30" s="836"/>
      <c r="P30" s="837"/>
      <c r="Q30" s="838">
        <v>469</v>
      </c>
      <c r="R30" s="839"/>
      <c r="S30" s="839"/>
      <c r="T30" s="839"/>
      <c r="U30" s="839"/>
      <c r="V30" s="839">
        <v>461</v>
      </c>
      <c r="W30" s="839"/>
      <c r="X30" s="839"/>
      <c r="Y30" s="839"/>
      <c r="Z30" s="839"/>
      <c r="AA30" s="839">
        <v>8</v>
      </c>
      <c r="AB30" s="839"/>
      <c r="AC30" s="839"/>
      <c r="AD30" s="839"/>
      <c r="AE30" s="840"/>
      <c r="AF30" s="841">
        <v>8</v>
      </c>
      <c r="AG30" s="842"/>
      <c r="AH30" s="842"/>
      <c r="AI30" s="842"/>
      <c r="AJ30" s="843"/>
      <c r="AK30" s="910">
        <v>99</v>
      </c>
      <c r="AL30" s="911"/>
      <c r="AM30" s="911"/>
      <c r="AN30" s="911"/>
      <c r="AO30" s="911"/>
      <c r="AP30" s="911" t="s">
        <v>569</v>
      </c>
      <c r="AQ30" s="911"/>
      <c r="AR30" s="911"/>
      <c r="AS30" s="911"/>
      <c r="AT30" s="911"/>
      <c r="AU30" s="911" t="s">
        <v>570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398</v>
      </c>
      <c r="C31" s="836"/>
      <c r="D31" s="836"/>
      <c r="E31" s="836"/>
      <c r="F31" s="836"/>
      <c r="G31" s="836"/>
      <c r="H31" s="836"/>
      <c r="I31" s="836"/>
      <c r="J31" s="836"/>
      <c r="K31" s="836"/>
      <c r="L31" s="836"/>
      <c r="M31" s="836"/>
      <c r="N31" s="836"/>
      <c r="O31" s="836"/>
      <c r="P31" s="837"/>
      <c r="Q31" s="838">
        <v>796</v>
      </c>
      <c r="R31" s="839"/>
      <c r="S31" s="839"/>
      <c r="T31" s="839"/>
      <c r="U31" s="839"/>
      <c r="V31" s="839">
        <v>694</v>
      </c>
      <c r="W31" s="839"/>
      <c r="X31" s="839"/>
      <c r="Y31" s="839"/>
      <c r="Z31" s="839"/>
      <c r="AA31" s="839">
        <v>102</v>
      </c>
      <c r="AB31" s="839"/>
      <c r="AC31" s="839"/>
      <c r="AD31" s="839"/>
      <c r="AE31" s="840"/>
      <c r="AF31" s="841">
        <v>2234</v>
      </c>
      <c r="AG31" s="842"/>
      <c r="AH31" s="842"/>
      <c r="AI31" s="842"/>
      <c r="AJ31" s="843"/>
      <c r="AK31" s="910">
        <v>40</v>
      </c>
      <c r="AL31" s="911"/>
      <c r="AM31" s="911"/>
      <c r="AN31" s="911"/>
      <c r="AO31" s="911"/>
      <c r="AP31" s="911">
        <v>2792</v>
      </c>
      <c r="AQ31" s="911"/>
      <c r="AR31" s="911"/>
      <c r="AS31" s="911"/>
      <c r="AT31" s="911"/>
      <c r="AU31" s="911">
        <v>631</v>
      </c>
      <c r="AV31" s="911"/>
      <c r="AW31" s="911"/>
      <c r="AX31" s="911"/>
      <c r="AY31" s="911"/>
      <c r="AZ31" s="912" t="s">
        <v>570</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400</v>
      </c>
      <c r="C32" s="836"/>
      <c r="D32" s="836"/>
      <c r="E32" s="836"/>
      <c r="F32" s="836"/>
      <c r="G32" s="836"/>
      <c r="H32" s="836"/>
      <c r="I32" s="836"/>
      <c r="J32" s="836"/>
      <c r="K32" s="836"/>
      <c r="L32" s="836"/>
      <c r="M32" s="836"/>
      <c r="N32" s="836"/>
      <c r="O32" s="836"/>
      <c r="P32" s="837"/>
      <c r="Q32" s="838">
        <v>2238</v>
      </c>
      <c r="R32" s="839"/>
      <c r="S32" s="839"/>
      <c r="T32" s="839"/>
      <c r="U32" s="839"/>
      <c r="V32" s="839">
        <v>2093</v>
      </c>
      <c r="W32" s="839"/>
      <c r="X32" s="839"/>
      <c r="Y32" s="839"/>
      <c r="Z32" s="839"/>
      <c r="AA32" s="839">
        <v>145</v>
      </c>
      <c r="AB32" s="839"/>
      <c r="AC32" s="839"/>
      <c r="AD32" s="839"/>
      <c r="AE32" s="840"/>
      <c r="AF32" s="841">
        <v>77</v>
      </c>
      <c r="AG32" s="842"/>
      <c r="AH32" s="842"/>
      <c r="AI32" s="842"/>
      <c r="AJ32" s="843"/>
      <c r="AK32" s="910">
        <v>1444</v>
      </c>
      <c r="AL32" s="911"/>
      <c r="AM32" s="911"/>
      <c r="AN32" s="911"/>
      <c r="AO32" s="911"/>
      <c r="AP32" s="911">
        <v>18630</v>
      </c>
      <c r="AQ32" s="911"/>
      <c r="AR32" s="911"/>
      <c r="AS32" s="911"/>
      <c r="AT32" s="911"/>
      <c r="AU32" s="911">
        <v>15556</v>
      </c>
      <c r="AV32" s="911"/>
      <c r="AW32" s="911"/>
      <c r="AX32" s="911"/>
      <c r="AY32" s="911"/>
      <c r="AZ32" s="912" t="s">
        <v>592</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382</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2367</v>
      </c>
      <c r="AG63" s="922"/>
      <c r="AH63" s="922"/>
      <c r="AI63" s="922"/>
      <c r="AJ63" s="923"/>
      <c r="AK63" s="924"/>
      <c r="AL63" s="919"/>
      <c r="AM63" s="919"/>
      <c r="AN63" s="919"/>
      <c r="AO63" s="919"/>
      <c r="AP63" s="922">
        <v>21422</v>
      </c>
      <c r="AQ63" s="922"/>
      <c r="AR63" s="922"/>
      <c r="AS63" s="922"/>
      <c r="AT63" s="922"/>
      <c r="AU63" s="922">
        <v>16187</v>
      </c>
      <c r="AV63" s="922"/>
      <c r="AW63" s="922"/>
      <c r="AX63" s="922"/>
      <c r="AY63" s="922"/>
      <c r="AZ63" s="926"/>
      <c r="BA63" s="926"/>
      <c r="BB63" s="926"/>
      <c r="BC63" s="926"/>
      <c r="BD63" s="926"/>
      <c r="BE63" s="927"/>
      <c r="BF63" s="927"/>
      <c r="BG63" s="927"/>
      <c r="BH63" s="927"/>
      <c r="BI63" s="928"/>
      <c r="BJ63" s="929" t="s">
        <v>404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408</v>
      </c>
      <c r="W66" s="798"/>
      <c r="X66" s="798"/>
      <c r="Y66" s="798"/>
      <c r="Z66" s="799"/>
      <c r="AA66" s="797" t="s">
        <v>409</v>
      </c>
      <c r="AB66" s="798"/>
      <c r="AC66" s="798"/>
      <c r="AD66" s="798"/>
      <c r="AE66" s="799"/>
      <c r="AF66" s="932" t="s">
        <v>390</v>
      </c>
      <c r="AG66" s="893"/>
      <c r="AH66" s="893"/>
      <c r="AI66" s="893"/>
      <c r="AJ66" s="933"/>
      <c r="AK66" s="797" t="s">
        <v>410</v>
      </c>
      <c r="AL66" s="821"/>
      <c r="AM66" s="821"/>
      <c r="AN66" s="821"/>
      <c r="AO66" s="822"/>
      <c r="AP66" s="797" t="s">
        <v>411</v>
      </c>
      <c r="AQ66" s="798"/>
      <c r="AR66" s="798"/>
      <c r="AS66" s="798"/>
      <c r="AT66" s="799"/>
      <c r="AU66" s="797" t="s">
        <v>412</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572</v>
      </c>
      <c r="C68" s="950"/>
      <c r="D68" s="950"/>
      <c r="E68" s="950"/>
      <c r="F68" s="950"/>
      <c r="G68" s="950"/>
      <c r="H68" s="950"/>
      <c r="I68" s="950"/>
      <c r="J68" s="950"/>
      <c r="K68" s="950"/>
      <c r="L68" s="950"/>
      <c r="M68" s="950"/>
      <c r="N68" s="950"/>
      <c r="O68" s="950"/>
      <c r="P68" s="951"/>
      <c r="Q68" s="952">
        <v>6945</v>
      </c>
      <c r="R68" s="946"/>
      <c r="S68" s="946"/>
      <c r="T68" s="946"/>
      <c r="U68" s="946"/>
      <c r="V68" s="946">
        <v>6898</v>
      </c>
      <c r="W68" s="946"/>
      <c r="X68" s="946"/>
      <c r="Y68" s="946"/>
      <c r="Z68" s="946"/>
      <c r="AA68" s="946">
        <v>47</v>
      </c>
      <c r="AB68" s="946"/>
      <c r="AC68" s="946"/>
      <c r="AD68" s="946"/>
      <c r="AE68" s="946"/>
      <c r="AF68" s="946">
        <v>47</v>
      </c>
      <c r="AG68" s="946"/>
      <c r="AH68" s="946"/>
      <c r="AI68" s="946"/>
      <c r="AJ68" s="946"/>
      <c r="AK68" s="946">
        <v>3596</v>
      </c>
      <c r="AL68" s="946"/>
      <c r="AM68" s="946"/>
      <c r="AN68" s="946"/>
      <c r="AO68" s="946"/>
      <c r="AP68" s="946" t="s">
        <v>573</v>
      </c>
      <c r="AQ68" s="946"/>
      <c r="AR68" s="946"/>
      <c r="AS68" s="946"/>
      <c r="AT68" s="946"/>
      <c r="AU68" s="946" t="s">
        <v>573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574</v>
      </c>
      <c r="C69" s="954"/>
      <c r="D69" s="954"/>
      <c r="E69" s="954"/>
      <c r="F69" s="954"/>
      <c r="G69" s="954"/>
      <c r="H69" s="954"/>
      <c r="I69" s="954"/>
      <c r="J69" s="954"/>
      <c r="K69" s="954"/>
      <c r="L69" s="954"/>
      <c r="M69" s="954"/>
      <c r="N69" s="954"/>
      <c r="O69" s="954"/>
      <c r="P69" s="955"/>
      <c r="Q69" s="956">
        <v>82</v>
      </c>
      <c r="R69" s="911"/>
      <c r="S69" s="911"/>
      <c r="T69" s="911"/>
      <c r="U69" s="911"/>
      <c r="V69" s="911">
        <v>76</v>
      </c>
      <c r="W69" s="911"/>
      <c r="X69" s="911"/>
      <c r="Y69" s="911"/>
      <c r="Z69" s="911"/>
      <c r="AA69" s="911">
        <v>6</v>
      </c>
      <c r="AB69" s="911"/>
      <c r="AC69" s="911"/>
      <c r="AD69" s="911"/>
      <c r="AE69" s="911"/>
      <c r="AF69" s="911">
        <v>6</v>
      </c>
      <c r="AG69" s="911"/>
      <c r="AH69" s="911"/>
      <c r="AI69" s="911"/>
      <c r="AJ69" s="911"/>
      <c r="AK69" s="911">
        <v>0</v>
      </c>
      <c r="AL69" s="911"/>
      <c r="AM69" s="911"/>
      <c r="AN69" s="911"/>
      <c r="AO69" s="911"/>
      <c r="AP69" s="911" t="s">
        <v>573</v>
      </c>
      <c r="AQ69" s="911"/>
      <c r="AR69" s="911"/>
      <c r="AS69" s="911"/>
      <c r="AT69" s="911"/>
      <c r="AU69" s="911" t="s">
        <v>573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593</v>
      </c>
      <c r="C70" s="954"/>
      <c r="D70" s="954"/>
      <c r="E70" s="954"/>
      <c r="F70" s="954"/>
      <c r="G70" s="954"/>
      <c r="H70" s="954"/>
      <c r="I70" s="954"/>
      <c r="J70" s="954"/>
      <c r="K70" s="954"/>
      <c r="L70" s="954"/>
      <c r="M70" s="954"/>
      <c r="N70" s="954"/>
      <c r="O70" s="954"/>
      <c r="P70" s="955"/>
      <c r="Q70" s="956">
        <v>255</v>
      </c>
      <c r="R70" s="911"/>
      <c r="S70" s="911"/>
      <c r="T70" s="911"/>
      <c r="U70" s="911"/>
      <c r="V70" s="911">
        <v>188</v>
      </c>
      <c r="W70" s="911"/>
      <c r="X70" s="911"/>
      <c r="Y70" s="911"/>
      <c r="Z70" s="911"/>
      <c r="AA70" s="911">
        <v>67</v>
      </c>
      <c r="AB70" s="911"/>
      <c r="AC70" s="911"/>
      <c r="AD70" s="911"/>
      <c r="AE70" s="911"/>
      <c r="AF70" s="911">
        <v>67</v>
      </c>
      <c r="AG70" s="911"/>
      <c r="AH70" s="911"/>
      <c r="AI70" s="911"/>
      <c r="AJ70" s="911"/>
      <c r="AK70" s="911">
        <v>0</v>
      </c>
      <c r="AL70" s="911"/>
      <c r="AM70" s="911"/>
      <c r="AN70" s="911"/>
      <c r="AO70" s="911"/>
      <c r="AP70" s="911" t="s">
        <v>573</v>
      </c>
      <c r="AQ70" s="911"/>
      <c r="AR70" s="911"/>
      <c r="AS70" s="911"/>
      <c r="AT70" s="911"/>
      <c r="AU70" s="911" t="s">
        <v>573</v>
      </c>
      <c r="AV70" s="911"/>
      <c r="AW70" s="911"/>
      <c r="AX70" s="911"/>
      <c r="AY70" s="911"/>
      <c r="AZ70" s="957" t="s">
        <v>575</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594</v>
      </c>
      <c r="C71" s="954"/>
      <c r="D71" s="954"/>
      <c r="E71" s="954"/>
      <c r="F71" s="954"/>
      <c r="G71" s="954"/>
      <c r="H71" s="954"/>
      <c r="I71" s="954"/>
      <c r="J71" s="954"/>
      <c r="K71" s="954"/>
      <c r="L71" s="954"/>
      <c r="M71" s="954"/>
      <c r="N71" s="954"/>
      <c r="O71" s="954"/>
      <c r="P71" s="955"/>
      <c r="Q71" s="956">
        <v>163138</v>
      </c>
      <c r="R71" s="911"/>
      <c r="S71" s="911"/>
      <c r="T71" s="911"/>
      <c r="U71" s="911"/>
      <c r="V71" s="911">
        <v>157298</v>
      </c>
      <c r="W71" s="911"/>
      <c r="X71" s="911"/>
      <c r="Y71" s="911"/>
      <c r="Z71" s="911"/>
      <c r="AA71" s="911">
        <v>5840</v>
      </c>
      <c r="AB71" s="911"/>
      <c r="AC71" s="911"/>
      <c r="AD71" s="911"/>
      <c r="AE71" s="911"/>
      <c r="AF71" s="911">
        <v>5840</v>
      </c>
      <c r="AG71" s="911"/>
      <c r="AH71" s="911"/>
      <c r="AI71" s="911"/>
      <c r="AJ71" s="911"/>
      <c r="AK71" s="911">
        <v>734</v>
      </c>
      <c r="AL71" s="911"/>
      <c r="AM71" s="911"/>
      <c r="AN71" s="911"/>
      <c r="AO71" s="911"/>
      <c r="AP71" s="911" t="s">
        <v>573</v>
      </c>
      <c r="AQ71" s="911"/>
      <c r="AR71" s="911"/>
      <c r="AS71" s="911"/>
      <c r="AT71" s="911"/>
      <c r="AU71" s="911" t="s">
        <v>573</v>
      </c>
      <c r="AV71" s="911"/>
      <c r="AW71" s="911"/>
      <c r="AX71" s="911"/>
      <c r="AY71" s="911"/>
      <c r="AZ71" s="957" t="s">
        <v>576</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577</v>
      </c>
      <c r="C72" s="954"/>
      <c r="D72" s="954"/>
      <c r="E72" s="954"/>
      <c r="F72" s="954"/>
      <c r="G72" s="954"/>
      <c r="H72" s="954"/>
      <c r="I72" s="954"/>
      <c r="J72" s="954"/>
      <c r="K72" s="954"/>
      <c r="L72" s="954"/>
      <c r="M72" s="954"/>
      <c r="N72" s="954"/>
      <c r="O72" s="954"/>
      <c r="P72" s="955"/>
      <c r="Q72" s="956">
        <v>2839</v>
      </c>
      <c r="R72" s="911"/>
      <c r="S72" s="911"/>
      <c r="T72" s="911"/>
      <c r="U72" s="911"/>
      <c r="V72" s="911">
        <v>2423</v>
      </c>
      <c r="W72" s="911"/>
      <c r="X72" s="911"/>
      <c r="Y72" s="911"/>
      <c r="Z72" s="911"/>
      <c r="AA72" s="911">
        <v>416</v>
      </c>
      <c r="AB72" s="911"/>
      <c r="AC72" s="911"/>
      <c r="AD72" s="911"/>
      <c r="AE72" s="911"/>
      <c r="AF72" s="911">
        <v>281</v>
      </c>
      <c r="AG72" s="911"/>
      <c r="AH72" s="911"/>
      <c r="AI72" s="911"/>
      <c r="AJ72" s="911"/>
      <c r="AK72" s="911">
        <v>172</v>
      </c>
      <c r="AL72" s="911"/>
      <c r="AM72" s="911"/>
      <c r="AN72" s="911"/>
      <c r="AO72" s="911"/>
      <c r="AP72" s="911">
        <v>200</v>
      </c>
      <c r="AQ72" s="911"/>
      <c r="AR72" s="911"/>
      <c r="AS72" s="911"/>
      <c r="AT72" s="911"/>
      <c r="AU72" s="911">
        <v>11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578</v>
      </c>
      <c r="C73" s="954"/>
      <c r="D73" s="954"/>
      <c r="E73" s="954"/>
      <c r="F73" s="954"/>
      <c r="G73" s="954"/>
      <c r="H73" s="954"/>
      <c r="I73" s="954"/>
      <c r="J73" s="954"/>
      <c r="K73" s="954"/>
      <c r="L73" s="954"/>
      <c r="M73" s="954"/>
      <c r="N73" s="954"/>
      <c r="O73" s="954"/>
      <c r="P73" s="955"/>
      <c r="Q73" s="956">
        <v>4297</v>
      </c>
      <c r="R73" s="911"/>
      <c r="S73" s="911"/>
      <c r="T73" s="911"/>
      <c r="U73" s="911"/>
      <c r="V73" s="911">
        <v>4247</v>
      </c>
      <c r="W73" s="911"/>
      <c r="X73" s="911"/>
      <c r="Y73" s="911"/>
      <c r="Z73" s="911"/>
      <c r="AA73" s="911">
        <v>51</v>
      </c>
      <c r="AB73" s="911"/>
      <c r="AC73" s="911"/>
      <c r="AD73" s="911"/>
      <c r="AE73" s="911"/>
      <c r="AF73" s="911">
        <v>51</v>
      </c>
      <c r="AG73" s="911"/>
      <c r="AH73" s="911"/>
      <c r="AI73" s="911"/>
      <c r="AJ73" s="911"/>
      <c r="AK73" s="911">
        <v>6</v>
      </c>
      <c r="AL73" s="911"/>
      <c r="AM73" s="911"/>
      <c r="AN73" s="911"/>
      <c r="AO73" s="911"/>
      <c r="AP73" s="911">
        <v>680</v>
      </c>
      <c r="AQ73" s="911"/>
      <c r="AR73" s="911"/>
      <c r="AS73" s="911"/>
      <c r="AT73" s="911"/>
      <c r="AU73" s="911">
        <v>188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579</v>
      </c>
      <c r="C74" s="954"/>
      <c r="D74" s="954"/>
      <c r="E74" s="954"/>
      <c r="F74" s="954"/>
      <c r="G74" s="954"/>
      <c r="H74" s="954"/>
      <c r="I74" s="954"/>
      <c r="J74" s="954"/>
      <c r="K74" s="954"/>
      <c r="L74" s="954"/>
      <c r="M74" s="954"/>
      <c r="N74" s="954"/>
      <c r="O74" s="954"/>
      <c r="P74" s="955"/>
      <c r="Q74" s="956">
        <v>0</v>
      </c>
      <c r="R74" s="911"/>
      <c r="S74" s="911"/>
      <c r="T74" s="911"/>
      <c r="U74" s="911"/>
      <c r="V74" s="911">
        <v>0</v>
      </c>
      <c r="W74" s="911"/>
      <c r="X74" s="911"/>
      <c r="Y74" s="911"/>
      <c r="Z74" s="911"/>
      <c r="AA74" s="911">
        <v>0</v>
      </c>
      <c r="AB74" s="911"/>
      <c r="AC74" s="911"/>
      <c r="AD74" s="911"/>
      <c r="AE74" s="911"/>
      <c r="AF74" s="911">
        <v>0</v>
      </c>
      <c r="AG74" s="911"/>
      <c r="AH74" s="911"/>
      <c r="AI74" s="911"/>
      <c r="AJ74" s="911"/>
      <c r="AK74" s="911">
        <v>0</v>
      </c>
      <c r="AL74" s="911"/>
      <c r="AM74" s="911"/>
      <c r="AN74" s="911"/>
      <c r="AO74" s="911"/>
      <c r="AP74" s="911" t="s">
        <v>573</v>
      </c>
      <c r="AQ74" s="911"/>
      <c r="AR74" s="911"/>
      <c r="AS74" s="911"/>
      <c r="AT74" s="911"/>
      <c r="AU74" s="911" t="s">
        <v>573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580</v>
      </c>
      <c r="C75" s="954"/>
      <c r="D75" s="954"/>
      <c r="E75" s="954"/>
      <c r="F75" s="954"/>
      <c r="G75" s="954"/>
      <c r="H75" s="954"/>
      <c r="I75" s="954"/>
      <c r="J75" s="954"/>
      <c r="K75" s="954"/>
      <c r="L75" s="954"/>
      <c r="M75" s="954"/>
      <c r="N75" s="954"/>
      <c r="O75" s="954"/>
      <c r="P75" s="955"/>
      <c r="Q75" s="959">
        <v>2685</v>
      </c>
      <c r="R75" s="960"/>
      <c r="S75" s="960"/>
      <c r="T75" s="960"/>
      <c r="U75" s="910"/>
      <c r="V75" s="961">
        <v>2265</v>
      </c>
      <c r="W75" s="960"/>
      <c r="X75" s="960"/>
      <c r="Y75" s="960"/>
      <c r="Z75" s="910"/>
      <c r="AA75" s="961">
        <v>420</v>
      </c>
      <c r="AB75" s="960"/>
      <c r="AC75" s="960"/>
      <c r="AD75" s="960"/>
      <c r="AE75" s="910"/>
      <c r="AF75" s="961">
        <v>420</v>
      </c>
      <c r="AG75" s="960"/>
      <c r="AH75" s="960"/>
      <c r="AI75" s="960"/>
      <c r="AJ75" s="910"/>
      <c r="AK75" s="961">
        <v>0</v>
      </c>
      <c r="AL75" s="960"/>
      <c r="AM75" s="960"/>
      <c r="AN75" s="960"/>
      <c r="AO75" s="910"/>
      <c r="AP75" s="961">
        <v>12511</v>
      </c>
      <c r="AQ75" s="960"/>
      <c r="AR75" s="960"/>
      <c r="AS75" s="960"/>
      <c r="AT75" s="910"/>
      <c r="AU75" s="961" t="s">
        <v>573</v>
      </c>
      <c r="AV75" s="960"/>
      <c r="AW75" s="960"/>
      <c r="AX75" s="960"/>
      <c r="AY75" s="910"/>
      <c r="AZ75" s="957" t="s">
        <v>581</v>
      </c>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582</v>
      </c>
      <c r="C76" s="954"/>
      <c r="D76" s="954"/>
      <c r="E76" s="954"/>
      <c r="F76" s="954"/>
      <c r="G76" s="954"/>
      <c r="H76" s="954"/>
      <c r="I76" s="954"/>
      <c r="J76" s="954"/>
      <c r="K76" s="954"/>
      <c r="L76" s="954"/>
      <c r="M76" s="954"/>
      <c r="N76" s="954"/>
      <c r="O76" s="954"/>
      <c r="P76" s="955"/>
      <c r="Q76" s="959">
        <v>0</v>
      </c>
      <c r="R76" s="960"/>
      <c r="S76" s="960"/>
      <c r="T76" s="960"/>
      <c r="U76" s="910"/>
      <c r="V76" s="961">
        <v>0</v>
      </c>
      <c r="W76" s="960"/>
      <c r="X76" s="960"/>
      <c r="Y76" s="960"/>
      <c r="Z76" s="910"/>
      <c r="AA76" s="961">
        <v>0</v>
      </c>
      <c r="AB76" s="960"/>
      <c r="AC76" s="960"/>
      <c r="AD76" s="960"/>
      <c r="AE76" s="910"/>
      <c r="AF76" s="961">
        <v>0</v>
      </c>
      <c r="AG76" s="960"/>
      <c r="AH76" s="960"/>
      <c r="AI76" s="960"/>
      <c r="AJ76" s="910"/>
      <c r="AK76" s="961">
        <v>0</v>
      </c>
      <c r="AL76" s="960"/>
      <c r="AM76" s="960"/>
      <c r="AN76" s="960"/>
      <c r="AO76" s="910"/>
      <c r="AP76" s="961" t="s">
        <v>573</v>
      </c>
      <c r="AQ76" s="960"/>
      <c r="AR76" s="960"/>
      <c r="AS76" s="960"/>
      <c r="AT76" s="910"/>
      <c r="AU76" s="961" t="s">
        <v>573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382</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6712</v>
      </c>
      <c r="AG88" s="922"/>
      <c r="AH88" s="922"/>
      <c r="AI88" s="922"/>
      <c r="AJ88" s="922"/>
      <c r="AK88" s="919"/>
      <c r="AL88" s="919"/>
      <c r="AM88" s="919"/>
      <c r="AN88" s="919"/>
      <c r="AO88" s="919"/>
      <c r="AP88" s="922">
        <v>13391</v>
      </c>
      <c r="AQ88" s="922"/>
      <c r="AR88" s="922"/>
      <c r="AS88" s="922"/>
      <c r="AT88" s="922"/>
      <c r="AU88" s="922">
        <v>199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v>15</v>
      </c>
      <c r="CX102" s="930"/>
      <c r="CY102" s="930"/>
      <c r="CZ102" s="930"/>
      <c r="DA102" s="973"/>
      <c r="DB102" s="972" t="s">
        <v>585</v>
      </c>
      <c r="DC102" s="930"/>
      <c r="DD102" s="930"/>
      <c r="DE102" s="930"/>
      <c r="DF102" s="973"/>
      <c r="DG102" s="972" t="s">
        <v>570</v>
      </c>
      <c r="DH102" s="930"/>
      <c r="DI102" s="930"/>
      <c r="DJ102" s="930"/>
      <c r="DK102" s="973"/>
      <c r="DL102" s="972" t="s">
        <v>586</v>
      </c>
      <c r="DM102" s="930"/>
      <c r="DN102" s="930"/>
      <c r="DO102" s="930"/>
      <c r="DP102" s="973"/>
      <c r="DQ102" s="972" t="s">
        <v>570</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300</v>
      </c>
      <c r="AG109" s="975"/>
      <c r="AH109" s="975"/>
      <c r="AI109" s="975"/>
      <c r="AJ109" s="976"/>
      <c r="AK109" s="974" t="s">
        <v>299</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300</v>
      </c>
      <c r="BW109" s="975"/>
      <c r="BX109" s="975"/>
      <c r="BY109" s="975"/>
      <c r="BZ109" s="976"/>
      <c r="CA109" s="974" t="s">
        <v>299</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300</v>
      </c>
      <c r="DM109" s="975"/>
      <c r="DN109" s="975"/>
      <c r="DO109" s="975"/>
      <c r="DP109" s="976"/>
      <c r="DQ109" s="974" t="s">
        <v>299</v>
      </c>
      <c r="DR109" s="975"/>
      <c r="DS109" s="975"/>
      <c r="DT109" s="975"/>
      <c r="DU109" s="976"/>
      <c r="DV109" s="974" t="s">
        <v>423</v>
      </c>
      <c r="DW109" s="975"/>
      <c r="DX109" s="975"/>
      <c r="DY109" s="975"/>
      <c r="DZ109" s="977"/>
    </row>
    <row r="110" spans="1:131" s="246" customFormat="1" ht="26.25" customHeight="1" x14ac:dyDescent="0.2">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1621682</v>
      </c>
      <c r="AB110" s="982"/>
      <c r="AC110" s="982"/>
      <c r="AD110" s="982"/>
      <c r="AE110" s="983"/>
      <c r="AF110" s="984">
        <v>1678316</v>
      </c>
      <c r="AG110" s="982"/>
      <c r="AH110" s="982"/>
      <c r="AI110" s="982"/>
      <c r="AJ110" s="983"/>
      <c r="AK110" s="984">
        <v>1905161</v>
      </c>
      <c r="AL110" s="982"/>
      <c r="AM110" s="982"/>
      <c r="AN110" s="982"/>
      <c r="AO110" s="983"/>
      <c r="AP110" s="985">
        <v>18.899999999999999</v>
      </c>
      <c r="AQ110" s="986"/>
      <c r="AR110" s="986"/>
      <c r="AS110" s="986"/>
      <c r="AT110" s="987"/>
      <c r="AU110" s="988" t="s">
        <v>73</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21470111</v>
      </c>
      <c r="BR110" s="1017"/>
      <c r="BS110" s="1017"/>
      <c r="BT110" s="1017"/>
      <c r="BU110" s="1017"/>
      <c r="BV110" s="1017">
        <v>22575742</v>
      </c>
      <c r="BW110" s="1017"/>
      <c r="BX110" s="1017"/>
      <c r="BY110" s="1017"/>
      <c r="BZ110" s="1017"/>
      <c r="CA110" s="1017">
        <v>23758773</v>
      </c>
      <c r="CB110" s="1017"/>
      <c r="CC110" s="1017"/>
      <c r="CD110" s="1017"/>
      <c r="CE110" s="1017"/>
      <c r="CF110" s="1031">
        <v>236.2</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429</v>
      </c>
      <c r="DH110" s="1017"/>
      <c r="DI110" s="1017"/>
      <c r="DJ110" s="1017"/>
      <c r="DK110" s="1017"/>
      <c r="DL110" s="1017" t="s">
        <v>430</v>
      </c>
      <c r="DM110" s="1017"/>
      <c r="DN110" s="1017"/>
      <c r="DO110" s="1017"/>
      <c r="DP110" s="1017"/>
      <c r="DQ110" s="1017" t="s">
        <v>431</v>
      </c>
      <c r="DR110" s="1017"/>
      <c r="DS110" s="1017"/>
      <c r="DT110" s="1017"/>
      <c r="DU110" s="1017"/>
      <c r="DV110" s="1018" t="s">
        <v>432</v>
      </c>
      <c r="DW110" s="1018"/>
      <c r="DX110" s="1018"/>
      <c r="DY110" s="1018"/>
      <c r="DZ110" s="1019"/>
    </row>
    <row r="111" spans="1:131" s="246" customFormat="1" ht="26.25" customHeight="1" x14ac:dyDescent="0.2">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404</v>
      </c>
      <c r="AB111" s="1024"/>
      <c r="AC111" s="1024"/>
      <c r="AD111" s="1024"/>
      <c r="AE111" s="1025"/>
      <c r="AF111" s="1026" t="s">
        <v>404</v>
      </c>
      <c r="AG111" s="1024"/>
      <c r="AH111" s="1024"/>
      <c r="AI111" s="1024"/>
      <c r="AJ111" s="1025"/>
      <c r="AK111" s="1026" t="s">
        <v>404</v>
      </c>
      <c r="AL111" s="1024"/>
      <c r="AM111" s="1024"/>
      <c r="AN111" s="1024"/>
      <c r="AO111" s="1025"/>
      <c r="AP111" s="1027" t="s">
        <v>384</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51494</v>
      </c>
      <c r="BR111" s="1010"/>
      <c r="BS111" s="1010"/>
      <c r="BT111" s="1010"/>
      <c r="BU111" s="1010"/>
      <c r="BV111" s="1010">
        <v>45673</v>
      </c>
      <c r="BW111" s="1010"/>
      <c r="BX111" s="1010"/>
      <c r="BY111" s="1010"/>
      <c r="BZ111" s="1010"/>
      <c r="CA111" s="1010">
        <v>39836</v>
      </c>
      <c r="CB111" s="1010"/>
      <c r="CC111" s="1010"/>
      <c r="CD111" s="1010"/>
      <c r="CE111" s="1010"/>
      <c r="CF111" s="1004">
        <v>0.4</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431</v>
      </c>
      <c r="DH111" s="1010"/>
      <c r="DI111" s="1010"/>
      <c r="DJ111" s="1010"/>
      <c r="DK111" s="1010"/>
      <c r="DL111" s="1010" t="s">
        <v>429</v>
      </c>
      <c r="DM111" s="1010"/>
      <c r="DN111" s="1010"/>
      <c r="DO111" s="1010"/>
      <c r="DP111" s="1010"/>
      <c r="DQ111" s="1010" t="s">
        <v>431</v>
      </c>
      <c r="DR111" s="1010"/>
      <c r="DS111" s="1010"/>
      <c r="DT111" s="1010"/>
      <c r="DU111" s="1010"/>
      <c r="DV111" s="1011" t="s">
        <v>404</v>
      </c>
      <c r="DW111" s="1011"/>
      <c r="DX111" s="1011"/>
      <c r="DY111" s="1011"/>
      <c r="DZ111" s="1012"/>
    </row>
    <row r="112" spans="1:131" s="246" customFormat="1" ht="26.25" customHeight="1" x14ac:dyDescent="0.2">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431</v>
      </c>
      <c r="AB112" s="1049"/>
      <c r="AC112" s="1049"/>
      <c r="AD112" s="1049"/>
      <c r="AE112" s="1050"/>
      <c r="AF112" s="1051" t="s">
        <v>429</v>
      </c>
      <c r="AG112" s="1049"/>
      <c r="AH112" s="1049"/>
      <c r="AI112" s="1049"/>
      <c r="AJ112" s="1050"/>
      <c r="AK112" s="1051" t="s">
        <v>404</v>
      </c>
      <c r="AL112" s="1049"/>
      <c r="AM112" s="1049"/>
      <c r="AN112" s="1049"/>
      <c r="AO112" s="1050"/>
      <c r="AP112" s="1052" t="s">
        <v>404</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18899495</v>
      </c>
      <c r="BR112" s="1010"/>
      <c r="BS112" s="1010"/>
      <c r="BT112" s="1010"/>
      <c r="BU112" s="1010"/>
      <c r="BV112" s="1010">
        <v>18067089</v>
      </c>
      <c r="BW112" s="1010"/>
      <c r="BX112" s="1010"/>
      <c r="BY112" s="1010"/>
      <c r="BZ112" s="1010"/>
      <c r="CA112" s="1010">
        <v>16186734</v>
      </c>
      <c r="CB112" s="1010"/>
      <c r="CC112" s="1010"/>
      <c r="CD112" s="1010"/>
      <c r="CE112" s="1010"/>
      <c r="CF112" s="1004">
        <v>161</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431</v>
      </c>
      <c r="DH112" s="1010"/>
      <c r="DI112" s="1010"/>
      <c r="DJ112" s="1010"/>
      <c r="DK112" s="1010"/>
      <c r="DL112" s="1010" t="s">
        <v>384</v>
      </c>
      <c r="DM112" s="1010"/>
      <c r="DN112" s="1010"/>
      <c r="DO112" s="1010"/>
      <c r="DP112" s="1010"/>
      <c r="DQ112" s="1010" t="s">
        <v>384</v>
      </c>
      <c r="DR112" s="1010"/>
      <c r="DS112" s="1010"/>
      <c r="DT112" s="1010"/>
      <c r="DU112" s="1010"/>
      <c r="DV112" s="1011" t="s">
        <v>431</v>
      </c>
      <c r="DW112" s="1011"/>
      <c r="DX112" s="1011"/>
      <c r="DY112" s="1011"/>
      <c r="DZ112" s="1012"/>
    </row>
    <row r="113" spans="1:130" s="246" customFormat="1" ht="26.25" customHeight="1" x14ac:dyDescent="0.2">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1417332</v>
      </c>
      <c r="AB113" s="1024"/>
      <c r="AC113" s="1024"/>
      <c r="AD113" s="1024"/>
      <c r="AE113" s="1025"/>
      <c r="AF113" s="1026">
        <v>1806836</v>
      </c>
      <c r="AG113" s="1024"/>
      <c r="AH113" s="1024"/>
      <c r="AI113" s="1024"/>
      <c r="AJ113" s="1025"/>
      <c r="AK113" s="1026">
        <v>1261877</v>
      </c>
      <c r="AL113" s="1024"/>
      <c r="AM113" s="1024"/>
      <c r="AN113" s="1024"/>
      <c r="AO113" s="1025"/>
      <c r="AP113" s="1027">
        <v>12.5</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200762</v>
      </c>
      <c r="BR113" s="1010"/>
      <c r="BS113" s="1010"/>
      <c r="BT113" s="1010"/>
      <c r="BU113" s="1010"/>
      <c r="BV113" s="1010">
        <v>201740</v>
      </c>
      <c r="BW113" s="1010"/>
      <c r="BX113" s="1010"/>
      <c r="BY113" s="1010"/>
      <c r="BZ113" s="1010"/>
      <c r="CA113" s="1010">
        <v>198442</v>
      </c>
      <c r="CB113" s="1010"/>
      <c r="CC113" s="1010"/>
      <c r="CD113" s="1010"/>
      <c r="CE113" s="1010"/>
      <c r="CF113" s="1004">
        <v>2</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384</v>
      </c>
      <c r="DH113" s="1049"/>
      <c r="DI113" s="1049"/>
      <c r="DJ113" s="1049"/>
      <c r="DK113" s="1050"/>
      <c r="DL113" s="1051" t="s">
        <v>404</v>
      </c>
      <c r="DM113" s="1049"/>
      <c r="DN113" s="1049"/>
      <c r="DO113" s="1049"/>
      <c r="DP113" s="1050"/>
      <c r="DQ113" s="1051" t="s">
        <v>384</v>
      </c>
      <c r="DR113" s="1049"/>
      <c r="DS113" s="1049"/>
      <c r="DT113" s="1049"/>
      <c r="DU113" s="1050"/>
      <c r="DV113" s="1052" t="s">
        <v>432</v>
      </c>
      <c r="DW113" s="1053"/>
      <c r="DX113" s="1053"/>
      <c r="DY113" s="1053"/>
      <c r="DZ113" s="1054"/>
    </row>
    <row r="114" spans="1:130" s="246" customFormat="1" ht="26.25" customHeight="1" x14ac:dyDescent="0.2">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31319</v>
      </c>
      <c r="AB114" s="1049"/>
      <c r="AC114" s="1049"/>
      <c r="AD114" s="1049"/>
      <c r="AE114" s="1050"/>
      <c r="AF114" s="1051">
        <v>25091</v>
      </c>
      <c r="AG114" s="1049"/>
      <c r="AH114" s="1049"/>
      <c r="AI114" s="1049"/>
      <c r="AJ114" s="1050"/>
      <c r="AK114" s="1051">
        <v>24473</v>
      </c>
      <c r="AL114" s="1049"/>
      <c r="AM114" s="1049"/>
      <c r="AN114" s="1049"/>
      <c r="AO114" s="1050"/>
      <c r="AP114" s="1052">
        <v>0.2</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3283950</v>
      </c>
      <c r="BR114" s="1010"/>
      <c r="BS114" s="1010"/>
      <c r="BT114" s="1010"/>
      <c r="BU114" s="1010"/>
      <c r="BV114" s="1010">
        <v>3483329</v>
      </c>
      <c r="BW114" s="1010"/>
      <c r="BX114" s="1010"/>
      <c r="BY114" s="1010"/>
      <c r="BZ114" s="1010"/>
      <c r="CA114" s="1010">
        <v>3240887</v>
      </c>
      <c r="CB114" s="1010"/>
      <c r="CC114" s="1010"/>
      <c r="CD114" s="1010"/>
      <c r="CE114" s="1010"/>
      <c r="CF114" s="1004">
        <v>32.200000000000003</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430</v>
      </c>
      <c r="DH114" s="1049"/>
      <c r="DI114" s="1049"/>
      <c r="DJ114" s="1049"/>
      <c r="DK114" s="1050"/>
      <c r="DL114" s="1051" t="s">
        <v>429</v>
      </c>
      <c r="DM114" s="1049"/>
      <c r="DN114" s="1049"/>
      <c r="DO114" s="1049"/>
      <c r="DP114" s="1050"/>
      <c r="DQ114" s="1051" t="s">
        <v>432</v>
      </c>
      <c r="DR114" s="1049"/>
      <c r="DS114" s="1049"/>
      <c r="DT114" s="1049"/>
      <c r="DU114" s="1050"/>
      <c r="DV114" s="1052" t="s">
        <v>384</v>
      </c>
      <c r="DW114" s="1053"/>
      <c r="DX114" s="1053"/>
      <c r="DY114" s="1053"/>
      <c r="DZ114" s="1054"/>
    </row>
    <row r="115" spans="1:130" s="246" customFormat="1" ht="26.25" customHeight="1" x14ac:dyDescent="0.2">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9177</v>
      </c>
      <c r="AB115" s="1024"/>
      <c r="AC115" s="1024"/>
      <c r="AD115" s="1024"/>
      <c r="AE115" s="1025"/>
      <c r="AF115" s="1026">
        <v>5984</v>
      </c>
      <c r="AG115" s="1024"/>
      <c r="AH115" s="1024"/>
      <c r="AI115" s="1024"/>
      <c r="AJ115" s="1025"/>
      <c r="AK115" s="1026">
        <v>5984</v>
      </c>
      <c r="AL115" s="1024"/>
      <c r="AM115" s="1024"/>
      <c r="AN115" s="1024"/>
      <c r="AO115" s="1025"/>
      <c r="AP115" s="1027">
        <v>0.1</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v>28297</v>
      </c>
      <c r="BR115" s="1010"/>
      <c r="BS115" s="1010"/>
      <c r="BT115" s="1010"/>
      <c r="BU115" s="1010"/>
      <c r="BV115" s="1010">
        <v>18347</v>
      </c>
      <c r="BW115" s="1010"/>
      <c r="BX115" s="1010"/>
      <c r="BY115" s="1010"/>
      <c r="BZ115" s="1010"/>
      <c r="CA115" s="1010">
        <v>18627</v>
      </c>
      <c r="CB115" s="1010"/>
      <c r="CC115" s="1010"/>
      <c r="CD115" s="1010"/>
      <c r="CE115" s="1010"/>
      <c r="CF115" s="1004">
        <v>0.2</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449</v>
      </c>
      <c r="DH115" s="1049"/>
      <c r="DI115" s="1049"/>
      <c r="DJ115" s="1049"/>
      <c r="DK115" s="1050"/>
      <c r="DL115" s="1051" t="s">
        <v>404</v>
      </c>
      <c r="DM115" s="1049"/>
      <c r="DN115" s="1049"/>
      <c r="DO115" s="1049"/>
      <c r="DP115" s="1050"/>
      <c r="DQ115" s="1051" t="s">
        <v>128</v>
      </c>
      <c r="DR115" s="1049"/>
      <c r="DS115" s="1049"/>
      <c r="DT115" s="1049"/>
      <c r="DU115" s="1050"/>
      <c r="DV115" s="1052" t="s">
        <v>384</v>
      </c>
      <c r="DW115" s="1053"/>
      <c r="DX115" s="1053"/>
      <c r="DY115" s="1053"/>
      <c r="DZ115" s="1054"/>
    </row>
    <row r="116" spans="1:130" s="246" customFormat="1" ht="26.25" customHeight="1" x14ac:dyDescent="0.2">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144</v>
      </c>
      <c r="AB116" s="1049"/>
      <c r="AC116" s="1049"/>
      <c r="AD116" s="1049"/>
      <c r="AE116" s="1050"/>
      <c r="AF116" s="1051">
        <v>6</v>
      </c>
      <c r="AG116" s="1049"/>
      <c r="AH116" s="1049"/>
      <c r="AI116" s="1049"/>
      <c r="AJ116" s="1050"/>
      <c r="AK116" s="1051">
        <v>14</v>
      </c>
      <c r="AL116" s="1049"/>
      <c r="AM116" s="1049"/>
      <c r="AN116" s="1049"/>
      <c r="AO116" s="1050"/>
      <c r="AP116" s="1052">
        <v>0</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431</v>
      </c>
      <c r="BR116" s="1010"/>
      <c r="BS116" s="1010"/>
      <c r="BT116" s="1010"/>
      <c r="BU116" s="1010"/>
      <c r="BV116" s="1010" t="s">
        <v>404</v>
      </c>
      <c r="BW116" s="1010"/>
      <c r="BX116" s="1010"/>
      <c r="BY116" s="1010"/>
      <c r="BZ116" s="1010"/>
      <c r="CA116" s="1010" t="s">
        <v>404</v>
      </c>
      <c r="CB116" s="1010"/>
      <c r="CC116" s="1010"/>
      <c r="CD116" s="1010"/>
      <c r="CE116" s="1010"/>
      <c r="CF116" s="1004" t="s">
        <v>404</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39665</v>
      </c>
      <c r="DH116" s="1049"/>
      <c r="DI116" s="1049"/>
      <c r="DJ116" s="1049"/>
      <c r="DK116" s="1050"/>
      <c r="DL116" s="1051">
        <v>35050</v>
      </c>
      <c r="DM116" s="1049"/>
      <c r="DN116" s="1049"/>
      <c r="DO116" s="1049"/>
      <c r="DP116" s="1050"/>
      <c r="DQ116" s="1051">
        <v>30435</v>
      </c>
      <c r="DR116" s="1049"/>
      <c r="DS116" s="1049"/>
      <c r="DT116" s="1049"/>
      <c r="DU116" s="1050"/>
      <c r="DV116" s="1052">
        <v>0.3</v>
      </c>
      <c r="DW116" s="1053"/>
      <c r="DX116" s="1053"/>
      <c r="DY116" s="1053"/>
      <c r="DZ116" s="1054"/>
    </row>
    <row r="117" spans="1:130" s="246" customFormat="1" ht="26.25" customHeight="1" x14ac:dyDescent="0.2">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3079654</v>
      </c>
      <c r="AB117" s="1067"/>
      <c r="AC117" s="1067"/>
      <c r="AD117" s="1067"/>
      <c r="AE117" s="1068"/>
      <c r="AF117" s="1069">
        <v>3516233</v>
      </c>
      <c r="AG117" s="1067"/>
      <c r="AH117" s="1067"/>
      <c r="AI117" s="1067"/>
      <c r="AJ117" s="1068"/>
      <c r="AK117" s="1069">
        <v>3197509</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431</v>
      </c>
      <c r="BR117" s="1010"/>
      <c r="BS117" s="1010"/>
      <c r="BT117" s="1010"/>
      <c r="BU117" s="1010"/>
      <c r="BV117" s="1010" t="s">
        <v>404</v>
      </c>
      <c r="BW117" s="1010"/>
      <c r="BX117" s="1010"/>
      <c r="BY117" s="1010"/>
      <c r="BZ117" s="1010"/>
      <c r="CA117" s="1010" t="s">
        <v>404</v>
      </c>
      <c r="CB117" s="1010"/>
      <c r="CC117" s="1010"/>
      <c r="CD117" s="1010"/>
      <c r="CE117" s="1010"/>
      <c r="CF117" s="1004" t="s">
        <v>431</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429</v>
      </c>
      <c r="DH117" s="1049"/>
      <c r="DI117" s="1049"/>
      <c r="DJ117" s="1049"/>
      <c r="DK117" s="1050"/>
      <c r="DL117" s="1051" t="s">
        <v>431</v>
      </c>
      <c r="DM117" s="1049"/>
      <c r="DN117" s="1049"/>
      <c r="DO117" s="1049"/>
      <c r="DP117" s="1050"/>
      <c r="DQ117" s="1051" t="s">
        <v>429</v>
      </c>
      <c r="DR117" s="1049"/>
      <c r="DS117" s="1049"/>
      <c r="DT117" s="1049"/>
      <c r="DU117" s="1050"/>
      <c r="DV117" s="1052" t="s">
        <v>431</v>
      </c>
      <c r="DW117" s="1053"/>
      <c r="DX117" s="1053"/>
      <c r="DY117" s="1053"/>
      <c r="DZ117" s="1054"/>
    </row>
    <row r="118" spans="1:130" s="246" customFormat="1" ht="26.25" customHeight="1" x14ac:dyDescent="0.2">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300</v>
      </c>
      <c r="AG118" s="975"/>
      <c r="AH118" s="975"/>
      <c r="AI118" s="975"/>
      <c r="AJ118" s="976"/>
      <c r="AK118" s="974" t="s">
        <v>299</v>
      </c>
      <c r="AL118" s="975"/>
      <c r="AM118" s="975"/>
      <c r="AN118" s="975"/>
      <c r="AO118" s="976"/>
      <c r="AP118" s="1061" t="s">
        <v>423</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432</v>
      </c>
      <c r="BR118" s="1088"/>
      <c r="BS118" s="1088"/>
      <c r="BT118" s="1088"/>
      <c r="BU118" s="1088"/>
      <c r="BV118" s="1088" t="s">
        <v>432</v>
      </c>
      <c r="BW118" s="1088"/>
      <c r="BX118" s="1088"/>
      <c r="BY118" s="1088"/>
      <c r="BZ118" s="1088"/>
      <c r="CA118" s="1088" t="s">
        <v>384</v>
      </c>
      <c r="CB118" s="1088"/>
      <c r="CC118" s="1088"/>
      <c r="CD118" s="1088"/>
      <c r="CE118" s="1088"/>
      <c r="CF118" s="1004" t="s">
        <v>429</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432</v>
      </c>
      <c r="DM118" s="1049"/>
      <c r="DN118" s="1049"/>
      <c r="DO118" s="1049"/>
      <c r="DP118" s="1050"/>
      <c r="DQ118" s="1051" t="s">
        <v>429</v>
      </c>
      <c r="DR118" s="1049"/>
      <c r="DS118" s="1049"/>
      <c r="DT118" s="1049"/>
      <c r="DU118" s="1050"/>
      <c r="DV118" s="1052" t="s">
        <v>430</v>
      </c>
      <c r="DW118" s="1053"/>
      <c r="DX118" s="1053"/>
      <c r="DY118" s="1053"/>
      <c r="DZ118" s="1054"/>
    </row>
    <row r="119" spans="1:130" s="246" customFormat="1" ht="26.25" customHeight="1" x14ac:dyDescent="0.2">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404</v>
      </c>
      <c r="AB119" s="982"/>
      <c r="AC119" s="982"/>
      <c r="AD119" s="982"/>
      <c r="AE119" s="983"/>
      <c r="AF119" s="984" t="s">
        <v>404</v>
      </c>
      <c r="AG119" s="982"/>
      <c r="AH119" s="982"/>
      <c r="AI119" s="982"/>
      <c r="AJ119" s="983"/>
      <c r="AK119" s="984" t="s">
        <v>429</v>
      </c>
      <c r="AL119" s="982"/>
      <c r="AM119" s="982"/>
      <c r="AN119" s="982"/>
      <c r="AO119" s="983"/>
      <c r="AP119" s="985" t="s">
        <v>432</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458</v>
      </c>
      <c r="BP119" s="1096"/>
      <c r="BQ119" s="1087">
        <v>43934109</v>
      </c>
      <c r="BR119" s="1088"/>
      <c r="BS119" s="1088"/>
      <c r="BT119" s="1088"/>
      <c r="BU119" s="1088"/>
      <c r="BV119" s="1088">
        <v>44391920</v>
      </c>
      <c r="BW119" s="1088"/>
      <c r="BX119" s="1088"/>
      <c r="BY119" s="1088"/>
      <c r="BZ119" s="1088"/>
      <c r="CA119" s="1088">
        <v>43443299</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11829</v>
      </c>
      <c r="DH119" s="1074"/>
      <c r="DI119" s="1074"/>
      <c r="DJ119" s="1074"/>
      <c r="DK119" s="1075"/>
      <c r="DL119" s="1073">
        <v>10623</v>
      </c>
      <c r="DM119" s="1074"/>
      <c r="DN119" s="1074"/>
      <c r="DO119" s="1074"/>
      <c r="DP119" s="1075"/>
      <c r="DQ119" s="1073">
        <v>9401</v>
      </c>
      <c r="DR119" s="1074"/>
      <c r="DS119" s="1074"/>
      <c r="DT119" s="1074"/>
      <c r="DU119" s="1075"/>
      <c r="DV119" s="1076">
        <v>0.1</v>
      </c>
      <c r="DW119" s="1077"/>
      <c r="DX119" s="1077"/>
      <c r="DY119" s="1077"/>
      <c r="DZ119" s="1078"/>
    </row>
    <row r="120" spans="1:130" s="246" customFormat="1" ht="26.25" customHeight="1" x14ac:dyDescent="0.2">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432</v>
      </c>
      <c r="AB120" s="1049"/>
      <c r="AC120" s="1049"/>
      <c r="AD120" s="1049"/>
      <c r="AE120" s="1050"/>
      <c r="AF120" s="1051" t="s">
        <v>432</v>
      </c>
      <c r="AG120" s="1049"/>
      <c r="AH120" s="1049"/>
      <c r="AI120" s="1049"/>
      <c r="AJ120" s="1050"/>
      <c r="AK120" s="1051" t="s">
        <v>432</v>
      </c>
      <c r="AL120" s="1049"/>
      <c r="AM120" s="1049"/>
      <c r="AN120" s="1049"/>
      <c r="AO120" s="1050"/>
      <c r="AP120" s="1052" t="s">
        <v>404</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12492704</v>
      </c>
      <c r="BR120" s="1017"/>
      <c r="BS120" s="1017"/>
      <c r="BT120" s="1017"/>
      <c r="BU120" s="1017"/>
      <c r="BV120" s="1017">
        <v>12350017</v>
      </c>
      <c r="BW120" s="1017"/>
      <c r="BX120" s="1017"/>
      <c r="BY120" s="1017"/>
      <c r="BZ120" s="1017"/>
      <c r="CA120" s="1017">
        <v>12909703</v>
      </c>
      <c r="CB120" s="1017"/>
      <c r="CC120" s="1017"/>
      <c r="CD120" s="1017"/>
      <c r="CE120" s="1017"/>
      <c r="CF120" s="1031">
        <v>128.4</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t="s">
        <v>432</v>
      </c>
      <c r="DH120" s="1017"/>
      <c r="DI120" s="1017"/>
      <c r="DJ120" s="1017"/>
      <c r="DK120" s="1017"/>
      <c r="DL120" s="1017" t="s">
        <v>429</v>
      </c>
      <c r="DM120" s="1017"/>
      <c r="DN120" s="1017"/>
      <c r="DO120" s="1017"/>
      <c r="DP120" s="1017"/>
      <c r="DQ120" s="1017">
        <v>15555844</v>
      </c>
      <c r="DR120" s="1017"/>
      <c r="DS120" s="1017"/>
      <c r="DT120" s="1017"/>
      <c r="DU120" s="1017"/>
      <c r="DV120" s="1018">
        <v>154.69999999999999</v>
      </c>
      <c r="DW120" s="1018"/>
      <c r="DX120" s="1018"/>
      <c r="DY120" s="1018"/>
      <c r="DZ120" s="1019"/>
    </row>
    <row r="121" spans="1:130" s="246" customFormat="1" ht="26.25" customHeight="1" x14ac:dyDescent="0.2">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404</v>
      </c>
      <c r="AB121" s="1049"/>
      <c r="AC121" s="1049"/>
      <c r="AD121" s="1049"/>
      <c r="AE121" s="1050"/>
      <c r="AF121" s="1051" t="s">
        <v>404</v>
      </c>
      <c r="AG121" s="1049"/>
      <c r="AH121" s="1049"/>
      <c r="AI121" s="1049"/>
      <c r="AJ121" s="1050"/>
      <c r="AK121" s="1051" t="s">
        <v>432</v>
      </c>
      <c r="AL121" s="1049"/>
      <c r="AM121" s="1049"/>
      <c r="AN121" s="1049"/>
      <c r="AO121" s="1050"/>
      <c r="AP121" s="1052" t="s">
        <v>429</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1488787</v>
      </c>
      <c r="BR121" s="1010"/>
      <c r="BS121" s="1010"/>
      <c r="BT121" s="1010"/>
      <c r="BU121" s="1010"/>
      <c r="BV121" s="1010">
        <v>1262378</v>
      </c>
      <c r="BW121" s="1010"/>
      <c r="BX121" s="1010"/>
      <c r="BY121" s="1010"/>
      <c r="BZ121" s="1010"/>
      <c r="CA121" s="1010">
        <v>1054835</v>
      </c>
      <c r="CB121" s="1010"/>
      <c r="CC121" s="1010"/>
      <c r="CD121" s="1010"/>
      <c r="CE121" s="1010"/>
      <c r="CF121" s="1004">
        <v>10.5</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v>909913</v>
      </c>
      <c r="DH121" s="1010"/>
      <c r="DI121" s="1010"/>
      <c r="DJ121" s="1010"/>
      <c r="DK121" s="1010"/>
      <c r="DL121" s="1010">
        <v>810856</v>
      </c>
      <c r="DM121" s="1010"/>
      <c r="DN121" s="1010"/>
      <c r="DO121" s="1010"/>
      <c r="DP121" s="1010"/>
      <c r="DQ121" s="1010">
        <v>630890</v>
      </c>
      <c r="DR121" s="1010"/>
      <c r="DS121" s="1010"/>
      <c r="DT121" s="1010"/>
      <c r="DU121" s="1010"/>
      <c r="DV121" s="1011">
        <v>6.3</v>
      </c>
      <c r="DW121" s="1011"/>
      <c r="DX121" s="1011"/>
      <c r="DY121" s="1011"/>
      <c r="DZ121" s="1012"/>
    </row>
    <row r="122" spans="1:130" s="246" customFormat="1" ht="26.25" customHeight="1" x14ac:dyDescent="0.2">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431</v>
      </c>
      <c r="AB122" s="1049"/>
      <c r="AC122" s="1049"/>
      <c r="AD122" s="1049"/>
      <c r="AE122" s="1050"/>
      <c r="AF122" s="1051" t="s">
        <v>404</v>
      </c>
      <c r="AG122" s="1049"/>
      <c r="AH122" s="1049"/>
      <c r="AI122" s="1049"/>
      <c r="AJ122" s="1050"/>
      <c r="AK122" s="1051" t="s">
        <v>432</v>
      </c>
      <c r="AL122" s="1049"/>
      <c r="AM122" s="1049"/>
      <c r="AN122" s="1049"/>
      <c r="AO122" s="1050"/>
      <c r="AP122" s="1052" t="s">
        <v>432</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32512786</v>
      </c>
      <c r="BR122" s="1088"/>
      <c r="BS122" s="1088"/>
      <c r="BT122" s="1088"/>
      <c r="BU122" s="1088"/>
      <c r="BV122" s="1088">
        <v>32706163</v>
      </c>
      <c r="BW122" s="1088"/>
      <c r="BX122" s="1088"/>
      <c r="BY122" s="1088"/>
      <c r="BZ122" s="1088"/>
      <c r="CA122" s="1088">
        <v>32218710</v>
      </c>
      <c r="CB122" s="1088"/>
      <c r="CC122" s="1088"/>
      <c r="CD122" s="1088"/>
      <c r="CE122" s="1088"/>
      <c r="CF122" s="1108">
        <v>320.39999999999998</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t="s">
        <v>432</v>
      </c>
      <c r="DH122" s="1010"/>
      <c r="DI122" s="1010"/>
      <c r="DJ122" s="1010"/>
      <c r="DK122" s="1010"/>
      <c r="DL122" s="1010" t="s">
        <v>431</v>
      </c>
      <c r="DM122" s="1010"/>
      <c r="DN122" s="1010"/>
      <c r="DO122" s="1010"/>
      <c r="DP122" s="1010"/>
      <c r="DQ122" s="1010" t="s">
        <v>432</v>
      </c>
      <c r="DR122" s="1010"/>
      <c r="DS122" s="1010"/>
      <c r="DT122" s="1010"/>
      <c r="DU122" s="1010"/>
      <c r="DV122" s="1011" t="s">
        <v>431</v>
      </c>
      <c r="DW122" s="1011"/>
      <c r="DX122" s="1011"/>
      <c r="DY122" s="1011"/>
      <c r="DZ122" s="1012"/>
    </row>
    <row r="123" spans="1:130" s="246" customFormat="1" ht="26.25" customHeight="1" x14ac:dyDescent="0.2">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7808</v>
      </c>
      <c r="AB123" s="1049"/>
      <c r="AC123" s="1049"/>
      <c r="AD123" s="1049"/>
      <c r="AE123" s="1050"/>
      <c r="AF123" s="1051">
        <v>4615</v>
      </c>
      <c r="AG123" s="1049"/>
      <c r="AH123" s="1049"/>
      <c r="AI123" s="1049"/>
      <c r="AJ123" s="1050"/>
      <c r="AK123" s="1051">
        <v>4615</v>
      </c>
      <c r="AL123" s="1049"/>
      <c r="AM123" s="1049"/>
      <c r="AN123" s="1049"/>
      <c r="AO123" s="1050"/>
      <c r="AP123" s="1052">
        <v>0</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469</v>
      </c>
      <c r="BP123" s="1096"/>
      <c r="BQ123" s="1155">
        <v>46494277</v>
      </c>
      <c r="BR123" s="1156"/>
      <c r="BS123" s="1156"/>
      <c r="BT123" s="1156"/>
      <c r="BU123" s="1156"/>
      <c r="BV123" s="1156">
        <v>46318558</v>
      </c>
      <c r="BW123" s="1156"/>
      <c r="BX123" s="1156"/>
      <c r="BY123" s="1156"/>
      <c r="BZ123" s="1156"/>
      <c r="CA123" s="1156">
        <v>46183248</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449</v>
      </c>
      <c r="DH123" s="1049"/>
      <c r="DI123" s="1049"/>
      <c r="DJ123" s="1049"/>
      <c r="DK123" s="1050"/>
      <c r="DL123" s="1051" t="s">
        <v>431</v>
      </c>
      <c r="DM123" s="1049"/>
      <c r="DN123" s="1049"/>
      <c r="DO123" s="1049"/>
      <c r="DP123" s="1050"/>
      <c r="DQ123" s="1051" t="s">
        <v>432</v>
      </c>
      <c r="DR123" s="1049"/>
      <c r="DS123" s="1049"/>
      <c r="DT123" s="1049"/>
      <c r="DU123" s="1050"/>
      <c r="DV123" s="1052" t="s">
        <v>431</v>
      </c>
      <c r="DW123" s="1053"/>
      <c r="DX123" s="1053"/>
      <c r="DY123" s="1053"/>
      <c r="DZ123" s="1054"/>
    </row>
    <row r="124" spans="1:130" s="246" customFormat="1" ht="26.25" customHeight="1" thickBot="1" x14ac:dyDescent="0.25">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429</v>
      </c>
      <c r="AG124" s="1049"/>
      <c r="AH124" s="1049"/>
      <c r="AI124" s="1049"/>
      <c r="AJ124" s="1050"/>
      <c r="AK124" s="1051" t="s">
        <v>432</v>
      </c>
      <c r="AL124" s="1049"/>
      <c r="AM124" s="1049"/>
      <c r="AN124" s="1049"/>
      <c r="AO124" s="1050"/>
      <c r="AP124" s="1052" t="s">
        <v>432</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432</v>
      </c>
      <c r="BR124" s="1118"/>
      <c r="BS124" s="1118"/>
      <c r="BT124" s="1118"/>
      <c r="BU124" s="1118"/>
      <c r="BV124" s="1118" t="s">
        <v>432</v>
      </c>
      <c r="BW124" s="1118"/>
      <c r="BX124" s="1118"/>
      <c r="BY124" s="1118"/>
      <c r="BZ124" s="1118"/>
      <c r="CA124" s="1118" t="s">
        <v>429</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v>17989582</v>
      </c>
      <c r="DH124" s="1074"/>
      <c r="DI124" s="1074"/>
      <c r="DJ124" s="1074"/>
      <c r="DK124" s="1075"/>
      <c r="DL124" s="1073">
        <v>17256233</v>
      </c>
      <c r="DM124" s="1074"/>
      <c r="DN124" s="1074"/>
      <c r="DO124" s="1074"/>
      <c r="DP124" s="1075"/>
      <c r="DQ124" s="1073" t="s">
        <v>404</v>
      </c>
      <c r="DR124" s="1074"/>
      <c r="DS124" s="1074"/>
      <c r="DT124" s="1074"/>
      <c r="DU124" s="1075"/>
      <c r="DV124" s="1076" t="s">
        <v>432</v>
      </c>
      <c r="DW124" s="1077"/>
      <c r="DX124" s="1077"/>
      <c r="DY124" s="1077"/>
      <c r="DZ124" s="1078"/>
    </row>
    <row r="125" spans="1:130" s="246" customFormat="1" ht="26.25" customHeight="1" x14ac:dyDescent="0.2">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432</v>
      </c>
      <c r="AB125" s="1049"/>
      <c r="AC125" s="1049"/>
      <c r="AD125" s="1049"/>
      <c r="AE125" s="1050"/>
      <c r="AF125" s="1051" t="s">
        <v>432</v>
      </c>
      <c r="AG125" s="1049"/>
      <c r="AH125" s="1049"/>
      <c r="AI125" s="1049"/>
      <c r="AJ125" s="1050"/>
      <c r="AK125" s="1051" t="s">
        <v>384</v>
      </c>
      <c r="AL125" s="1049"/>
      <c r="AM125" s="1049"/>
      <c r="AN125" s="1049"/>
      <c r="AO125" s="1050"/>
      <c r="AP125" s="1052" t="s">
        <v>449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432</v>
      </c>
      <c r="DH125" s="1017"/>
      <c r="DI125" s="1017"/>
      <c r="DJ125" s="1017"/>
      <c r="DK125" s="1017"/>
      <c r="DL125" s="1017" t="s">
        <v>432</v>
      </c>
      <c r="DM125" s="1017"/>
      <c r="DN125" s="1017"/>
      <c r="DO125" s="1017"/>
      <c r="DP125" s="1017"/>
      <c r="DQ125" s="1017" t="s">
        <v>432</v>
      </c>
      <c r="DR125" s="1017"/>
      <c r="DS125" s="1017"/>
      <c r="DT125" s="1017"/>
      <c r="DU125" s="1017"/>
      <c r="DV125" s="1018" t="s">
        <v>432</v>
      </c>
      <c r="DW125" s="1018"/>
      <c r="DX125" s="1018"/>
      <c r="DY125" s="1018"/>
      <c r="DZ125" s="1019"/>
    </row>
    <row r="126" spans="1:130" s="246" customFormat="1" ht="26.25" customHeight="1" thickBot="1" x14ac:dyDescent="0.25">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1369</v>
      </c>
      <c r="AB126" s="1049"/>
      <c r="AC126" s="1049"/>
      <c r="AD126" s="1049"/>
      <c r="AE126" s="1050"/>
      <c r="AF126" s="1051">
        <v>1369</v>
      </c>
      <c r="AG126" s="1049"/>
      <c r="AH126" s="1049"/>
      <c r="AI126" s="1049"/>
      <c r="AJ126" s="1050"/>
      <c r="AK126" s="1051">
        <v>1369</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432</v>
      </c>
      <c r="DH126" s="1010"/>
      <c r="DI126" s="1010"/>
      <c r="DJ126" s="1010"/>
      <c r="DK126" s="1010"/>
      <c r="DL126" s="1010" t="s">
        <v>384</v>
      </c>
      <c r="DM126" s="1010"/>
      <c r="DN126" s="1010"/>
      <c r="DO126" s="1010"/>
      <c r="DP126" s="1010"/>
      <c r="DQ126" s="1010" t="s">
        <v>384</v>
      </c>
      <c r="DR126" s="1010"/>
      <c r="DS126" s="1010"/>
      <c r="DT126" s="1010"/>
      <c r="DU126" s="1010"/>
      <c r="DV126" s="1011" t="s">
        <v>404</v>
      </c>
      <c r="DW126" s="1011"/>
      <c r="DX126" s="1011"/>
      <c r="DY126" s="1011"/>
      <c r="DZ126" s="1012"/>
    </row>
    <row r="127" spans="1:130" s="246" customFormat="1" ht="26.25" customHeight="1" x14ac:dyDescent="0.2">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431</v>
      </c>
      <c r="AB127" s="1049"/>
      <c r="AC127" s="1049"/>
      <c r="AD127" s="1049"/>
      <c r="AE127" s="1050"/>
      <c r="AF127" s="1051" t="s">
        <v>432</v>
      </c>
      <c r="AG127" s="1049"/>
      <c r="AH127" s="1049"/>
      <c r="AI127" s="1049"/>
      <c r="AJ127" s="1050"/>
      <c r="AK127" s="1051" t="s">
        <v>432</v>
      </c>
      <c r="AL127" s="1049"/>
      <c r="AM127" s="1049"/>
      <c r="AN127" s="1049"/>
      <c r="AO127" s="1050"/>
      <c r="AP127" s="1052" t="s">
        <v>432</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404</v>
      </c>
      <c r="DH127" s="1010"/>
      <c r="DI127" s="1010"/>
      <c r="DJ127" s="1010"/>
      <c r="DK127" s="1010"/>
      <c r="DL127" s="1010" t="s">
        <v>432</v>
      </c>
      <c r="DM127" s="1010"/>
      <c r="DN127" s="1010"/>
      <c r="DO127" s="1010"/>
      <c r="DP127" s="1010"/>
      <c r="DQ127" s="1010" t="s">
        <v>432</v>
      </c>
      <c r="DR127" s="1010"/>
      <c r="DS127" s="1010"/>
      <c r="DT127" s="1010"/>
      <c r="DU127" s="1010"/>
      <c r="DV127" s="1011" t="s">
        <v>384</v>
      </c>
      <c r="DW127" s="1011"/>
      <c r="DX127" s="1011"/>
      <c r="DY127" s="1011"/>
      <c r="DZ127" s="1012"/>
    </row>
    <row r="128" spans="1:130" s="246" customFormat="1" ht="26.25" customHeight="1" thickBot="1" x14ac:dyDescent="0.25">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117161</v>
      </c>
      <c r="AB128" s="1138"/>
      <c r="AC128" s="1138"/>
      <c r="AD128" s="1138"/>
      <c r="AE128" s="1139"/>
      <c r="AF128" s="1140">
        <v>95792</v>
      </c>
      <c r="AG128" s="1138"/>
      <c r="AH128" s="1138"/>
      <c r="AI128" s="1138"/>
      <c r="AJ128" s="1139"/>
      <c r="AK128" s="1140">
        <v>82324</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384</v>
      </c>
      <c r="BG128" s="1145"/>
      <c r="BH128" s="1145"/>
      <c r="BI128" s="1145"/>
      <c r="BJ128" s="1145"/>
      <c r="BK128" s="1145"/>
      <c r="BL128" s="1146"/>
      <c r="BM128" s="1144">
        <v>12.98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v>28297</v>
      </c>
      <c r="DH128" s="1130"/>
      <c r="DI128" s="1130"/>
      <c r="DJ128" s="1130"/>
      <c r="DK128" s="1130"/>
      <c r="DL128" s="1130">
        <v>18347</v>
      </c>
      <c r="DM128" s="1130"/>
      <c r="DN128" s="1130"/>
      <c r="DO128" s="1130"/>
      <c r="DP128" s="1130"/>
      <c r="DQ128" s="1130">
        <v>18627</v>
      </c>
      <c r="DR128" s="1130"/>
      <c r="DS128" s="1130"/>
      <c r="DT128" s="1130"/>
      <c r="DU128" s="1130"/>
      <c r="DV128" s="1131">
        <v>0.2</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12530252</v>
      </c>
      <c r="AB129" s="1049"/>
      <c r="AC129" s="1049"/>
      <c r="AD129" s="1049"/>
      <c r="AE129" s="1050"/>
      <c r="AF129" s="1051">
        <v>12523675</v>
      </c>
      <c r="AG129" s="1049"/>
      <c r="AH129" s="1049"/>
      <c r="AI129" s="1049"/>
      <c r="AJ129" s="1050"/>
      <c r="AK129" s="1051">
        <v>12691251</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430</v>
      </c>
      <c r="BG129" s="1159"/>
      <c r="BH129" s="1159"/>
      <c r="BI129" s="1159"/>
      <c r="BJ129" s="1159"/>
      <c r="BK129" s="1159"/>
      <c r="BL129" s="1160"/>
      <c r="BM129" s="1158">
        <v>17.98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2514907</v>
      </c>
      <c r="AB130" s="1049"/>
      <c r="AC130" s="1049"/>
      <c r="AD130" s="1049"/>
      <c r="AE130" s="1050"/>
      <c r="AF130" s="1051">
        <v>2509279</v>
      </c>
      <c r="AG130" s="1049"/>
      <c r="AH130" s="1049"/>
      <c r="AI130" s="1049"/>
      <c r="AJ130" s="1050"/>
      <c r="AK130" s="1051">
        <v>2634324</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6.1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10015345</v>
      </c>
      <c r="AB131" s="1074"/>
      <c r="AC131" s="1074"/>
      <c r="AD131" s="1074"/>
      <c r="AE131" s="1075"/>
      <c r="AF131" s="1073">
        <v>10014396</v>
      </c>
      <c r="AG131" s="1074"/>
      <c r="AH131" s="1074"/>
      <c r="AI131" s="1074"/>
      <c r="AJ131" s="1075"/>
      <c r="AK131" s="1073">
        <v>10056927</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t="s">
        <v>431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4.4690023160000001</v>
      </c>
      <c r="AB132" s="1190"/>
      <c r="AC132" s="1190"/>
      <c r="AD132" s="1190"/>
      <c r="AE132" s="1191"/>
      <c r="AF132" s="1192">
        <v>9.0985217679999995</v>
      </c>
      <c r="AG132" s="1190"/>
      <c r="AH132" s="1190"/>
      <c r="AI132" s="1190"/>
      <c r="AJ132" s="1191"/>
      <c r="AK132" s="1192">
        <v>4.781390976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3.9</v>
      </c>
      <c r="AB133" s="1173"/>
      <c r="AC133" s="1173"/>
      <c r="AD133" s="1173"/>
      <c r="AE133" s="1174"/>
      <c r="AF133" s="1172">
        <v>5</v>
      </c>
      <c r="AG133" s="1173"/>
      <c r="AH133" s="1173"/>
      <c r="AI133" s="1173"/>
      <c r="AJ133" s="1174"/>
      <c r="AK133" s="1172">
        <v>6.1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OmIf+YYq1oK1qFSpgZWKQniZQTtLEJnTE5Z9L/xXXBmquFqORR9E5e/9b9nRtVNRJcLgvYJJjcVGnGVYfMeJ/Q==" saltValue="j5ToIIL7xbFHPNMqY0x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67" zoomScaleNormal="85" zoomScaleSheetLayoutView="100" workbookViewId="0">
      <selection activeCell="CV96" sqref="CV96"/>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7K228t4OgAnLicLxY1xr90eqQwlI24ga0d1gtSBNYU9Nrp3Sdby4xPbxGKSHDd+PPWS+oZxzFVvLKKslapM5uw==" saltValue="uZR7C10HdRna2/a1p+Aq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4" zoomScaleNormal="100" zoomScaleSheetLayoutView="55" workbookViewId="0">
      <selection activeCell="CR89" sqref="CR89"/>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ln6AFriML3bnZU7A3IlZBtu/psWCn2cYyKmig8GnJdL45W3NuAWAWjvauVPFR813AD4pGDTsnnfhlM/IO5n9A==" saltValue="IoaffzDOZ/s/nWjXzlNg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L61" sqref="AL61"/>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3036109</v>
      </c>
      <c r="AP9" s="312">
        <v>77265</v>
      </c>
      <c r="AQ9" s="313">
        <v>69548</v>
      </c>
      <c r="AR9" s="314">
        <v>11.1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426405</v>
      </c>
      <c r="AP10" s="315">
        <v>10851</v>
      </c>
      <c r="AQ10" s="316">
        <v>8149</v>
      </c>
      <c r="AR10" s="317">
        <v>33.200000000000003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552752</v>
      </c>
      <c r="AP11" s="315">
        <v>14067</v>
      </c>
      <c r="AQ11" s="316">
        <v>8204</v>
      </c>
      <c r="AR11" s="317">
        <v>71.5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v>5489</v>
      </c>
      <c r="AP12" s="315">
        <v>140</v>
      </c>
      <c r="AQ12" s="316">
        <v>1139</v>
      </c>
      <c r="AR12" s="317">
        <v>-87.7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509</v>
      </c>
      <c r="AP13" s="315" t="s">
        <v>509</v>
      </c>
      <c r="AQ13" s="316">
        <v>20</v>
      </c>
      <c r="AR13" s="317" t="s">
        <v>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119023</v>
      </c>
      <c r="AP14" s="315">
        <v>3029</v>
      </c>
      <c r="AQ14" s="316">
        <v>3114</v>
      </c>
      <c r="AR14" s="317">
        <v>-2.7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25838</v>
      </c>
      <c r="AP15" s="315">
        <v>658</v>
      </c>
      <c r="AQ15" s="316">
        <v>1605</v>
      </c>
      <c r="AR15" s="317">
        <v>-59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-225190</v>
      </c>
      <c r="AP16" s="315">
        <v>-5731</v>
      </c>
      <c r="AQ16" s="316">
        <v>-6253</v>
      </c>
      <c r="AR16" s="317">
        <v>-8.3000000000000007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3940426</v>
      </c>
      <c r="AP17" s="315">
        <v>100278</v>
      </c>
      <c r="AQ17" s="316">
        <v>85527</v>
      </c>
      <c r="AR17" s="317">
        <v>17.2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9.67</v>
      </c>
      <c r="AP21" s="328">
        <v>8.08</v>
      </c>
      <c r="AQ21" s="329">
        <v>1.59</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99.6</v>
      </c>
      <c r="AP22" s="333">
        <v>97.7</v>
      </c>
      <c r="AQ22" s="334">
        <v>1.9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1905161</v>
      </c>
      <c r="AP32" s="342">
        <v>48484</v>
      </c>
      <c r="AQ32" s="343">
        <v>49196</v>
      </c>
      <c r="AR32" s="344">
        <v>-1.4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509</v>
      </c>
      <c r="AP33" s="342" t="s">
        <v>509</v>
      </c>
      <c r="AQ33" s="343" t="s">
        <v>509</v>
      </c>
      <c r="AR33" s="344" t="s">
        <v>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509</v>
      </c>
      <c r="AP34" s="342" t="s">
        <v>509</v>
      </c>
      <c r="AQ34" s="343">
        <v>53</v>
      </c>
      <c r="AR34" s="344" t="s">
        <v>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1261877</v>
      </c>
      <c r="AP35" s="342">
        <v>32113</v>
      </c>
      <c r="AQ35" s="343">
        <v>20035</v>
      </c>
      <c r="AR35" s="344">
        <v>60.3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24473</v>
      </c>
      <c r="AP36" s="342">
        <v>623</v>
      </c>
      <c r="AQ36" s="343">
        <v>2549</v>
      </c>
      <c r="AR36" s="344">
        <v>-75.599999999999994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5984</v>
      </c>
      <c r="AP37" s="342">
        <v>152</v>
      </c>
      <c r="AQ37" s="343">
        <v>540</v>
      </c>
      <c r="AR37" s="344">
        <v>-71.900000000000006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v>14</v>
      </c>
      <c r="AP38" s="345">
        <v>0</v>
      </c>
      <c r="AQ38" s="346">
        <v>3</v>
      </c>
      <c r="AR38" s="334">
        <v>-100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-82324</v>
      </c>
      <c r="AP39" s="342">
        <v>-2095</v>
      </c>
      <c r="AQ39" s="343">
        <v>-4452</v>
      </c>
      <c r="AR39" s="344">
        <v>-52.9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-2634324</v>
      </c>
      <c r="AP40" s="342">
        <v>-67040</v>
      </c>
      <c r="AQ40" s="343">
        <v>-46845</v>
      </c>
      <c r="AR40" s="344">
        <v>43.1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480861</v>
      </c>
      <c r="AP41" s="342">
        <v>12237</v>
      </c>
      <c r="AQ41" s="343">
        <v>21079</v>
      </c>
      <c r="AR41" s="344">
        <v>-41.9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4332146</v>
      </c>
      <c r="AN51" s="364">
        <v>107958</v>
      </c>
      <c r="AO51" s="365">
        <v>22.1</v>
      </c>
      <c r="AP51" s="366">
        <v>106614</v>
      </c>
      <c r="AQ51" s="367">
        <v>17.2</v>
      </c>
      <c r="AR51" s="368">
        <v>4.9000000000000004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3579351</v>
      </c>
      <c r="AN52" s="372">
        <v>89198</v>
      </c>
      <c r="AO52" s="373">
        <v>41.8</v>
      </c>
      <c r="AP52" s="374">
        <v>45545</v>
      </c>
      <c r="AQ52" s="375">
        <v>20.7</v>
      </c>
      <c r="AR52" s="376">
        <v>21.1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3006345</v>
      </c>
      <c r="AN53" s="364">
        <v>75379</v>
      </c>
      <c r="AO53" s="365">
        <v>-30.2</v>
      </c>
      <c r="AP53" s="366">
        <v>81768</v>
      </c>
      <c r="AQ53" s="367">
        <v>-23.3</v>
      </c>
      <c r="AR53" s="368">
        <v>-6.9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2229030</v>
      </c>
      <c r="AN54" s="372">
        <v>55889</v>
      </c>
      <c r="AO54" s="373">
        <v>-37.299999999999997</v>
      </c>
      <c r="AP54" s="374">
        <v>37917</v>
      </c>
      <c r="AQ54" s="375">
        <v>-16.7</v>
      </c>
      <c r="AR54" s="376">
        <v>-20.6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1921594</v>
      </c>
      <c r="AN55" s="364">
        <v>48382</v>
      </c>
      <c r="AO55" s="365">
        <v>-35.799999999999997</v>
      </c>
      <c r="AP55" s="366">
        <v>65876</v>
      </c>
      <c r="AQ55" s="367">
        <v>-19.399999999999999</v>
      </c>
      <c r="AR55" s="368">
        <v>-16.399999999999999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1434894</v>
      </c>
      <c r="AN56" s="372">
        <v>36128</v>
      </c>
      <c r="AO56" s="373">
        <v>-35.4</v>
      </c>
      <c r="AP56" s="374">
        <v>36484</v>
      </c>
      <c r="AQ56" s="375">
        <v>-3.8</v>
      </c>
      <c r="AR56" s="376">
        <v>-31.6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3622214</v>
      </c>
      <c r="AN57" s="364">
        <v>91602</v>
      </c>
      <c r="AO57" s="365">
        <v>89.3</v>
      </c>
      <c r="AP57" s="366">
        <v>68468</v>
      </c>
      <c r="AQ57" s="367">
        <v>3.9</v>
      </c>
      <c r="AR57" s="368">
        <v>85.4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2686194</v>
      </c>
      <c r="AN58" s="372">
        <v>67931</v>
      </c>
      <c r="AO58" s="373">
        <v>88</v>
      </c>
      <c r="AP58" s="374">
        <v>34140</v>
      </c>
      <c r="AQ58" s="375">
        <v>-6.4</v>
      </c>
      <c r="AR58" s="376">
        <v>94.4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2292710</v>
      </c>
      <c r="AN59" s="364">
        <v>58346</v>
      </c>
      <c r="AO59" s="365">
        <v>-36.299999999999997</v>
      </c>
      <c r="AP59" s="366">
        <v>69729</v>
      </c>
      <c r="AQ59" s="367">
        <v>1.8</v>
      </c>
      <c r="AR59" s="368">
        <v>-38.1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1425812</v>
      </c>
      <c r="AN60" s="372">
        <v>36285</v>
      </c>
      <c r="AO60" s="373">
        <v>-46.6</v>
      </c>
      <c r="AP60" s="374">
        <v>38908</v>
      </c>
      <c r="AQ60" s="375">
        <v>14</v>
      </c>
      <c r="AR60" s="376">
        <v>-60.6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3035002</v>
      </c>
      <c r="AN61" s="379">
        <v>76333</v>
      </c>
      <c r="AO61" s="380">
        <v>1.8</v>
      </c>
      <c r="AP61" s="381">
        <v>78491</v>
      </c>
      <c r="AQ61" s="382">
        <v>-4</v>
      </c>
      <c r="AR61" s="368">
        <v>5.8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2271056</v>
      </c>
      <c r="AN62" s="372">
        <v>57086</v>
      </c>
      <c r="AO62" s="373">
        <v>2.1</v>
      </c>
      <c r="AP62" s="374">
        <v>38599</v>
      </c>
      <c r="AQ62" s="375">
        <v>1.6</v>
      </c>
      <c r="AR62" s="376">
        <v>0.5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iCLVo9Z9/Odl0ujkt9dDHp/BtUjSA+PGQArlwJRbFidTt/WU6eT1oX9ZSItxsQiCzbnB0d5q8L1OwCU/br5SJg==" saltValue="owWYCRLUkCg9OY6a+lW6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AE45" sqref="AE45"/>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34sPXAYsfkC/z2s4tN1uWhTNn56tkwhy2Vh0iXMLFxgf6FF9KFzp5PfY3YfZzvjFP7SMMFTkKYpJ5+Cj3cMxQ==" saltValue="MbES8i7v82kV7Y0faKpN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Normal="100" zoomScaleSheetLayoutView="55" workbookViewId="0">
      <selection activeCell="AF102" sqref="AF102:AG102"/>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9a+8SD4dGnxJ7hRqGaLk0piSt96piDBgBH/wJgx/7SIV5IsOOXd97YxVoeRnUa8Rr82bTiC/BtsTIBB+qvw3g==" saltValue="VN2gHHd2Xx18VgxwnOnA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32" t="s">
        <v>3</v>
      </c>
      <c r="D47" s="1232"/>
      <c r="E47" s="1233"/>
      <c r="F47" s="11">
        <v>20.94</v>
      </c>
      <c r="G47" s="12">
        <v>21.23</v>
      </c>
      <c r="H47" s="12">
        <v>21.94</v>
      </c>
      <c r="I47" s="12">
        <v>22.01</v>
      </c>
      <c r="J47" s="13">
        <v>21.8</v>
      </c>
    </row>
    <row r="48" spans="2:10" ht="57.75" customHeight="1" x14ac:dyDescent="0.2">
      <c r="B48" s="14"/>
      <c r="C48" s="1234" t="s">
        <v>4</v>
      </c>
      <c r="D48" s="1234"/>
      <c r="E48" s="1235"/>
      <c r="F48" s="15">
        <v>4.62</v>
      </c>
      <c r="G48" s="16">
        <v>6.66</v>
      </c>
      <c r="H48" s="16">
        <v>5.52</v>
      </c>
      <c r="I48" s="16">
        <v>5.55</v>
      </c>
      <c r="J48" s="17">
        <v>6.58</v>
      </c>
    </row>
    <row r="49" spans="2:10" ht="57.75" customHeight="1" thickBot="1" x14ac:dyDescent="0.25">
      <c r="B49" s="18"/>
      <c r="C49" s="1236" t="s">
        <v>5</v>
      </c>
      <c r="D49" s="1236"/>
      <c r="E49" s="1237"/>
      <c r="F49" s="19">
        <v>6.67</v>
      </c>
      <c r="G49" s="20">
        <v>10.29</v>
      </c>
      <c r="H49" s="20">
        <v>2.23</v>
      </c>
      <c r="I49" s="20">
        <v>2.89</v>
      </c>
      <c r="J49" s="21">
        <v>3.94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OZESqMkPGDJ+ecTaaBikMT96r8YaiaykwD9viDU/WIU3m/8RrliuQGa7h+1nX+rb6lpyUuCg9dxAIsoKNoung==" saltValue="NiVX5vnPjrTagT+q5tkQ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2020-09-28T09:36:13Z</cp:lastPrinted>
  <dcterms:created xsi:type="dcterms:W3CDTF">2020-02-10T04:34:17Z</dcterms:created>
  <dcterms:modified xsi:type="dcterms:W3CDTF">2021-11-11T08:35:42Z</dcterms:modified>
  <cp:category/>
</cp:coreProperties>
</file>